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yeva_t.OSC\Desktop\2024\ст 73\"/>
    </mc:Choice>
  </mc:AlternateContent>
  <xr:revisionPtr revIDLastSave="0" documentId="8_{047F1103-6F5D-4236-9EBC-0A8E1AEDDE27}" xr6:coauthVersionLast="47" xr6:coauthVersionMax="47" xr10:uidLastSave="{00000000-0000-0000-0000-000000000000}"/>
  <bookViews>
    <workbookView xWindow="-120" yWindow="-120" windowWidth="29040" windowHeight="15840" xr2:uid="{6325AC93-233D-4667-9915-3A93B5F47D93}"/>
  </bookViews>
  <sheets>
    <sheet name="2024МЭМ" sheetId="1" r:id="rId1"/>
    <sheet name="Лист1" sheetId="2" r:id="rId2"/>
  </sheets>
  <definedNames>
    <definedName name="_xlnm._FilterDatabase" localSheetId="0" hidden="1">'2024МЭМ'!$A$4:$P$10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D10" i="2" l="1"/>
  <c r="H8" i="2"/>
  <c r="E8" i="2"/>
  <c r="B8" i="2"/>
  <c r="J7" i="2"/>
  <c r="J6" i="2"/>
  <c r="J5" i="2"/>
  <c r="G7" i="2"/>
  <c r="G6" i="2"/>
  <c r="G5" i="2"/>
  <c r="D6" i="2"/>
  <c r="D7" i="2"/>
  <c r="D5" i="2"/>
  <c r="G8" i="2" l="1"/>
  <c r="F10" i="2" s="1"/>
  <c r="J8" i="2"/>
  <c r="D8" i="2"/>
  <c r="P7" i="1" l="1"/>
  <c r="N8" i="1" l="1"/>
  <c r="P8" i="1"/>
  <c r="N9" i="1"/>
  <c r="P9" i="1"/>
  <c r="N10" i="1"/>
  <c r="P10" i="1"/>
</calcChain>
</file>

<file path=xl/sharedStrings.xml><?xml version="1.0" encoding="utf-8"?>
<sst xmlns="http://schemas.openxmlformats.org/spreadsheetml/2006/main" count="69" uniqueCount="39">
  <si>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</si>
  <si>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</si>
  <si>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</si>
  <si>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</si>
  <si>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</si>
  <si>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</si>
  <si>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</si>
  <si>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</si>
  <si>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</si>
  <si>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</si>
  <si>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</si>
  <si>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</si>
  <si>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</si>
  <si>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</si>
  <si>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</si>
  <si>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1. Товары</t>
  </si>
  <si>
    <t>ТОО OSC</t>
  </si>
  <si>
    <t>351110.100.000000</t>
  </si>
  <si>
    <t>Электроэнергия</t>
  </si>
  <si>
    <t>Электроснабжения электроэнергией</t>
  </si>
  <si>
    <t>месторождение Каламкас</t>
  </si>
  <si>
    <t xml:space="preserve">Окончательный платеж - 0% , Промежуточный платеж/по факту - 100% , Предоплата - 0% </t>
  </si>
  <si>
    <t>Киловатт</t>
  </si>
  <si>
    <t>месторождение Жетыбай</t>
  </si>
  <si>
    <t>м. Куйрук (ПЛА), пос. Ынтымак (база СПО)</t>
  </si>
  <si>
    <t>г.Актау, 23 мкр. офис ТОО "OSC"</t>
  </si>
  <si>
    <t>ст.73-1-3</t>
  </si>
  <si>
    <t>Основание</t>
  </si>
  <si>
    <r>
      <t xml:space="preserve">Информация по закупкам с применением норм особого порядка </t>
    </r>
    <r>
      <rPr>
        <b/>
        <sz val="9"/>
        <color rgb="FFFF0000"/>
        <rFont val="Calibri"/>
        <family val="2"/>
        <charset val="204"/>
        <scheme val="minor"/>
      </rPr>
      <t xml:space="preserve">на 2024 год </t>
    </r>
  </si>
  <si>
    <t>01/2024-03/2024</t>
  </si>
  <si>
    <t>январь</t>
  </si>
  <si>
    <t>февраль</t>
  </si>
  <si>
    <t>март</t>
  </si>
  <si>
    <t>объем</t>
  </si>
  <si>
    <t>сумма в тенге</t>
  </si>
  <si>
    <t>цена за ед.без НДС</t>
  </si>
  <si>
    <t>ж-с</t>
  </si>
  <si>
    <t>к-с</t>
  </si>
  <si>
    <t>спо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</si>
</sst>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9]mmmm;@"/>
    <numFmt numFmtId="165" formatCode="_-* #,##0.00\ _р_._-;\-* #,##0.00\ _р_._-;_-* &quot;-&quot;??\ _р_._-;_-@_-"/>
    <numFmt numFmtId="166" formatCode="#,##0.00\ _₽;\-#,##0.00\ _₽"/>
    <numFmt numFmtId="167" formatCode="#,##0.00_ ;\-#,##0.00\ "/>
    <numFmt numFmtId="171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21252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</cellStyleXfs>
  <cellXfs count="42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3" xfId="2" applyNumberFormat="1" applyFont="1" applyBorder="1" applyAlignment="1" applyProtection="1">
      <alignment horizontal="center" vertical="top"/>
      <protection locked="0"/>
    </xf>
    <xf numFmtId="165" fontId="9" fillId="0" borderId="3" xfId="1" applyNumberFormat="1" applyFont="1" applyFill="1" applyBorder="1" applyAlignment="1" applyProtection="1">
      <alignment vertical="top"/>
      <protection locked="0"/>
    </xf>
    <xf numFmtId="43" fontId="9" fillId="0" borderId="3" xfId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4" fontId="9" fillId="3" borderId="6" xfId="2" applyNumberFormat="1" applyFont="1" applyFill="1" applyBorder="1" applyAlignment="1" applyProtection="1">
      <alignment horizontal="center" vertical="top"/>
      <protection locked="0"/>
    </xf>
    <xf numFmtId="43" fontId="9" fillId="0" borderId="6" xfId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4" fontId="9" fillId="0" borderId="6" xfId="2" applyNumberFormat="1" applyFont="1" applyBorder="1" applyAlignment="1" applyProtection="1">
      <alignment horizontal="center" vertical="top"/>
      <protection locked="0"/>
    </xf>
    <xf numFmtId="0" fontId="9" fillId="0" borderId="6" xfId="3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/>
    <xf numFmtId="43" fontId="7" fillId="0" borderId="6" xfId="1" applyNumberFormat="1" applyFont="1" applyBorder="1"/>
    <xf numFmtId="43" fontId="7" fillId="0" borderId="6" xfId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43" fontId="7" fillId="0" borderId="6" xfId="1" applyNumberFormat="1" applyFont="1" applyBorder="1" applyAlignment="1">
      <alignment horizontal="center"/>
    </xf>
    <xf numFmtId="171" fontId="5" fillId="0" borderId="6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43" fontId="5" fillId="0" borderId="0" xfId="1" applyFont="1"/>
    <xf numFmtId="167" fontId="5" fillId="0" borderId="0" xfId="0" applyNumberFormat="1" applyFont="1"/>
  </cellXfs>
  <cellStyles count="4">
    <cellStyle name="Обычный" xfId="0" builtinId="0"/>
    <cellStyle name="Обычный 2" xfId="3" xr:uid="{3231A2AE-2F51-46A3-B10F-A68D174819D3}"/>
    <cellStyle name="Обычный 20 16 2" xfId="2" xr:uid="{655AA5A8-91C6-4F13-BD2A-DED696F4C44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359E-A047-4DA2-8A79-0A7C9E6B5699}">
  <dimension ref="A2:P10"/>
  <sheetViews>
    <sheetView tabSelected="1" workbookViewId="0">
      <selection activeCell="E16" sqref="E16"/>
    </sheetView>
  </sheetViews>
  <sheetFormatPr defaultRowHeight="12" x14ac:dyDescent="0.2"/>
  <cols>
    <col min="1" max="1" width="7.5703125" style="4" customWidth="1"/>
    <col min="2" max="2" width="5.5703125" style="4" customWidth="1"/>
    <col min="3" max="3" width="17.85546875" style="2" customWidth="1"/>
    <col min="4" max="4" width="19.28515625" style="4" customWidth="1"/>
    <col min="5" max="5" width="24.42578125" style="4" customWidth="1"/>
    <col min="6" max="6" width="9.140625" style="4" customWidth="1"/>
    <col min="7" max="7" width="11.42578125" style="2" customWidth="1"/>
    <col min="8" max="8" width="18.5703125" style="3" customWidth="1"/>
    <col min="9" max="9" width="9.85546875" style="2" customWidth="1"/>
    <col min="10" max="10" width="12" style="2" customWidth="1"/>
    <col min="11" max="11" width="30.42578125" style="2" customWidth="1"/>
    <col min="12" max="12" width="9.28515625" style="2" customWidth="1"/>
    <col min="13" max="13" width="12.5703125" style="2" customWidth="1"/>
    <col min="14" max="14" width="14.140625" style="2" customWidth="1"/>
    <col min="15" max="16" width="14.7109375" style="2" customWidth="1"/>
    <col min="17" max="16384" width="9.140625" style="2"/>
  </cols>
  <sheetData>
    <row r="2" spans="1:16" x14ac:dyDescent="0.2">
      <c r="A2" s="1" t="s">
        <v>28</v>
      </c>
      <c r="B2" s="1"/>
      <c r="C2" s="1"/>
      <c r="D2" s="1"/>
      <c r="E2" s="1"/>
      <c r="F2" s="1"/>
    </row>
    <row r="3" spans="1:16" ht="12.75" thickBot="1" x14ac:dyDescent="0.25"/>
    <row r="4" spans="1:16" ht="85.5" customHeight="1" thickBo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27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pans="1:16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ht="18" customHeight="1" x14ac:dyDescent="0.2">
      <c r="A6" s="7"/>
      <c r="B6" s="29" t="s">
        <v>15</v>
      </c>
      <c r="C6" s="30"/>
      <c r="D6" s="8"/>
      <c r="E6" s="8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6" x14ac:dyDescent="0.2">
      <c r="A7" s="7" t="s">
        <v>16</v>
      </c>
      <c r="B7" s="7">
        <v>1</v>
      </c>
      <c r="C7" s="11" t="s">
        <v>17</v>
      </c>
      <c r="D7" s="12" t="s">
        <v>18</v>
      </c>
      <c r="E7" s="12" t="s">
        <v>19</v>
      </c>
      <c r="F7" s="13" t="s">
        <v>26</v>
      </c>
      <c r="G7" s="7">
        <v>100</v>
      </c>
      <c r="H7" s="14" t="s">
        <v>20</v>
      </c>
      <c r="I7" s="7"/>
      <c r="J7" s="15" t="s">
        <v>29</v>
      </c>
      <c r="K7" s="15" t="s">
        <v>21</v>
      </c>
      <c r="L7" s="16" t="s">
        <v>22</v>
      </c>
      <c r="M7" s="17">
        <v>1454095</v>
      </c>
      <c r="N7" s="18">
        <f>O7/M7</f>
        <v>28.660000000000004</v>
      </c>
      <c r="O7" s="19">
        <v>41674362.700000003</v>
      </c>
      <c r="P7" s="19">
        <f>O7*1.12</f>
        <v>46675286.224000007</v>
      </c>
    </row>
    <row r="8" spans="1:16" ht="36" x14ac:dyDescent="0.2">
      <c r="A8" s="7" t="s">
        <v>16</v>
      </c>
      <c r="B8" s="7">
        <v>2</v>
      </c>
      <c r="C8" s="11" t="s">
        <v>17</v>
      </c>
      <c r="D8" s="12" t="s">
        <v>18</v>
      </c>
      <c r="E8" s="12" t="s">
        <v>19</v>
      </c>
      <c r="F8" s="13" t="s">
        <v>26</v>
      </c>
      <c r="G8" s="20">
        <v>100</v>
      </c>
      <c r="H8" s="14" t="s">
        <v>23</v>
      </c>
      <c r="I8" s="7"/>
      <c r="J8" s="15" t="s">
        <v>29</v>
      </c>
      <c r="K8" s="15" t="s">
        <v>21</v>
      </c>
      <c r="L8" s="16" t="s">
        <v>22</v>
      </c>
      <c r="M8" s="21">
        <v>3902276</v>
      </c>
      <c r="N8" s="18">
        <f t="shared" ref="N8:N10" si="0">O8/M8</f>
        <v>28.659998165173349</v>
      </c>
      <c r="O8" s="22">
        <v>111839223</v>
      </c>
      <c r="P8" s="22">
        <f>O8*1.12</f>
        <v>125259929.76000001</v>
      </c>
    </row>
    <row r="9" spans="1:16" ht="36" x14ac:dyDescent="0.2">
      <c r="A9" s="23" t="s">
        <v>16</v>
      </c>
      <c r="B9" s="23">
        <v>3</v>
      </c>
      <c r="C9" s="24" t="s">
        <v>17</v>
      </c>
      <c r="D9" s="13" t="s">
        <v>18</v>
      </c>
      <c r="E9" s="13" t="s">
        <v>19</v>
      </c>
      <c r="F9" s="13" t="s">
        <v>26</v>
      </c>
      <c r="G9" s="23">
        <v>100</v>
      </c>
      <c r="H9" s="25" t="s">
        <v>24</v>
      </c>
      <c r="I9" s="23"/>
      <c r="J9" s="15" t="s">
        <v>29</v>
      </c>
      <c r="K9" s="26" t="s">
        <v>21</v>
      </c>
      <c r="L9" s="16" t="s">
        <v>22</v>
      </c>
      <c r="M9" s="27">
        <v>559572</v>
      </c>
      <c r="N9" s="18">
        <f t="shared" si="0"/>
        <v>28.66</v>
      </c>
      <c r="O9" s="22">
        <v>16037333.52</v>
      </c>
      <c r="P9" s="22">
        <f>O9*1.12</f>
        <v>17961813.542400002</v>
      </c>
    </row>
    <row r="10" spans="1:16" ht="36" x14ac:dyDescent="0.2">
      <c r="A10" s="23" t="s">
        <v>16</v>
      </c>
      <c r="B10" s="23">
        <v>4</v>
      </c>
      <c r="C10" s="24" t="s">
        <v>17</v>
      </c>
      <c r="D10" s="13" t="s">
        <v>18</v>
      </c>
      <c r="E10" s="13" t="s">
        <v>19</v>
      </c>
      <c r="F10" s="13" t="s">
        <v>26</v>
      </c>
      <c r="G10" s="20">
        <v>100</v>
      </c>
      <c r="H10" s="28" t="s">
        <v>25</v>
      </c>
      <c r="I10" s="23"/>
      <c r="J10" s="15" t="s">
        <v>29</v>
      </c>
      <c r="K10" s="26" t="s">
        <v>21</v>
      </c>
      <c r="L10" s="16" t="s">
        <v>22</v>
      </c>
      <c r="M10" s="27">
        <v>37400</v>
      </c>
      <c r="N10" s="18">
        <f t="shared" si="0"/>
        <v>25.94</v>
      </c>
      <c r="O10" s="22">
        <v>970156</v>
      </c>
      <c r="P10" s="22">
        <f>O10*1.12</f>
        <v>1086574.7200000002</v>
      </c>
    </row>
  </sheetData>
  <autoFilter ref="A4:P10" xr:uid="{D9F2359E-A047-4DA2-8A79-0A7C9E6B5699}"/>
  <mergeCells count="1">
    <mergeCell ref="B6:C6"/>
  </mergeCells>
  <phoneticPr fontId="4" type="noConversion"/>
  <pageMargins left="0.7" right="0.7" top="0.75" bottom="0.75" header="0.3" footer="0.3"/>
  <pageSetup paperSize="9" orientation="portrait" r:id="rId1"/>
  <ignoredErrors>
    <ignoredError sqref="N7:N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DBD3-7971-4E5B-8725-B9E9139E92C5}">
  <dimension ref="A3:J10"/>
  <sheetViews>
    <sheetView workbookViewId="0">
      <selection activeCell="F17" sqref="F17"/>
    </sheetView>
  </sheetViews>
  <sheetFormatPr defaultRowHeight="12" x14ac:dyDescent="0.2"/>
  <cols>
    <col min="1" max="1" width="9.140625" style="2"/>
    <col min="2" max="2" width="11.5703125" style="2" customWidth="1"/>
    <col min="3" max="3" width="18.85546875" style="2" bestFit="1" customWidth="1"/>
    <col min="4" max="4" width="14" style="2" bestFit="1" customWidth="1"/>
    <col min="5" max="5" width="11.5703125" style="2" customWidth="1"/>
    <col min="6" max="6" width="18.85546875" style="2" bestFit="1" customWidth="1"/>
    <col min="7" max="7" width="14" style="2" bestFit="1" customWidth="1"/>
    <col min="8" max="8" width="11.5703125" style="2" customWidth="1"/>
    <col min="9" max="9" width="18.85546875" style="2" bestFit="1" customWidth="1"/>
    <col min="10" max="10" width="14" style="2" bestFit="1" customWidth="1"/>
    <col min="11" max="16384" width="9.140625" style="2"/>
  </cols>
  <sheetData>
    <row r="3" spans="1:10" x14ac:dyDescent="0.2">
      <c r="C3" s="2" t="s">
        <v>36</v>
      </c>
      <c r="F3" s="2" t="s">
        <v>37</v>
      </c>
      <c r="I3" s="2" t="s">
        <v>38</v>
      </c>
    </row>
    <row r="4" spans="1:10" s="32" customFormat="1" ht="24" customHeight="1" x14ac:dyDescent="0.25">
      <c r="A4" s="31"/>
      <c r="B4" s="31" t="s">
        <v>33</v>
      </c>
      <c r="C4" s="31" t="s">
        <v>35</v>
      </c>
      <c r="D4" s="31" t="s">
        <v>34</v>
      </c>
      <c r="E4" s="31" t="s">
        <v>33</v>
      </c>
      <c r="F4" s="31" t="s">
        <v>35</v>
      </c>
      <c r="G4" s="31" t="s">
        <v>34</v>
      </c>
      <c r="H4" s="31" t="s">
        <v>33</v>
      </c>
      <c r="I4" s="31" t="s">
        <v>35</v>
      </c>
      <c r="J4" s="31" t="s">
        <v>34</v>
      </c>
    </row>
    <row r="5" spans="1:10" x14ac:dyDescent="0.2">
      <c r="A5" s="33" t="s">
        <v>30</v>
      </c>
      <c r="B5" s="34">
        <v>1581912</v>
      </c>
      <c r="C5" s="35">
        <v>28.66</v>
      </c>
      <c r="D5" s="36">
        <f>B5*C5</f>
        <v>45337597.920000002</v>
      </c>
      <c r="E5" s="37">
        <v>504298</v>
      </c>
      <c r="F5" s="35">
        <v>28.66</v>
      </c>
      <c r="G5" s="36">
        <f>E5*F5</f>
        <v>14453180.68</v>
      </c>
      <c r="H5" s="37">
        <v>192203</v>
      </c>
      <c r="I5" s="35">
        <v>28.66</v>
      </c>
      <c r="J5" s="36">
        <f>H5*I5</f>
        <v>5508537.9800000004</v>
      </c>
    </row>
    <row r="6" spans="1:10" x14ac:dyDescent="0.2">
      <c r="A6" s="33" t="s">
        <v>31</v>
      </c>
      <c r="B6" s="34">
        <v>1221743.75</v>
      </c>
      <c r="C6" s="35">
        <v>28.66</v>
      </c>
      <c r="D6" s="36">
        <f t="shared" ref="D6:D7" si="0">B6*C6</f>
        <v>35015175.875</v>
      </c>
      <c r="E6" s="37">
        <v>589355</v>
      </c>
      <c r="F6" s="35">
        <v>28.66</v>
      </c>
      <c r="G6" s="36">
        <f t="shared" ref="G6:G7" si="1">E6*F6</f>
        <v>16890914.300000001</v>
      </c>
      <c r="H6" s="37">
        <v>189224</v>
      </c>
      <c r="I6" s="35">
        <v>28.66</v>
      </c>
      <c r="J6" s="36">
        <f t="shared" ref="J6:J7" si="2">H6*I6</f>
        <v>5423159.8399999999</v>
      </c>
    </row>
    <row r="7" spans="1:10" x14ac:dyDescent="0.2">
      <c r="A7" s="33" t="s">
        <v>32</v>
      </c>
      <c r="B7" s="34">
        <v>1098620</v>
      </c>
      <c r="C7" s="35">
        <v>28.66</v>
      </c>
      <c r="D7" s="36">
        <f t="shared" si="0"/>
        <v>31486449.199999999</v>
      </c>
      <c r="E7" s="37">
        <v>360442.75</v>
      </c>
      <c r="F7" s="35">
        <v>28.66</v>
      </c>
      <c r="G7" s="36">
        <f t="shared" si="1"/>
        <v>10330289.215</v>
      </c>
      <c r="H7" s="37">
        <v>178145</v>
      </c>
      <c r="I7" s="35">
        <v>28.66</v>
      </c>
      <c r="J7" s="36">
        <f t="shared" si="2"/>
        <v>5105635.7</v>
      </c>
    </row>
    <row r="8" spans="1:10" x14ac:dyDescent="0.2">
      <c r="A8" s="33"/>
      <c r="B8" s="38">
        <f>B5+B6+B7</f>
        <v>3902275.75</v>
      </c>
      <c r="C8" s="33"/>
      <c r="D8" s="39">
        <f>D5+D6+D7</f>
        <v>111839222.995</v>
      </c>
      <c r="E8" s="38">
        <f>E5+E6+E7</f>
        <v>1454095.75</v>
      </c>
      <c r="F8" s="33"/>
      <c r="G8" s="39">
        <f>G5+G6+G7</f>
        <v>41674384.195</v>
      </c>
      <c r="H8" s="38">
        <f>H5+H6+H7</f>
        <v>559572</v>
      </c>
      <c r="I8" s="33"/>
      <c r="J8" s="39">
        <f>J5+J6+J7</f>
        <v>16037333.52</v>
      </c>
    </row>
    <row r="10" spans="1:10" x14ac:dyDescent="0.2">
      <c r="D10" s="40">
        <f>B8+E8+H8</f>
        <v>5915943.5</v>
      </c>
      <c r="F10" s="41">
        <f>D8+G8+J8</f>
        <v>169550940.71000001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2024МЭМ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Далиева Тазагуль</dc:creator>
  <cp:lastModifiedBy>daliyeva_t</cp:lastModifiedBy>
  <cp:lastPrinted>2024-08-02T12:41:30Z</cp:lastPrinted>
  <dcterms:created xsi:type="dcterms:W3CDTF">2023-01-09T05:59:08Z</dcterms:created>
  <dcterms:modified xsi:type="dcterms:W3CDTF">2024-08-05T06:52:53Z</dcterms:modified>
</cp:coreProperties>
</file>