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yeva_t.OSC\Desktop\2022\БЮДЖЕТ 2023\ТД 2023\"/>
    </mc:Choice>
  </mc:AlternateContent>
  <xr:revisionPtr revIDLastSave="0" documentId="8_{FBE7ECC9-37DA-4445-A8ED-63A77A974CB5}" xr6:coauthVersionLast="47" xr6:coauthVersionMax="47" xr10:uidLastSave="{00000000-0000-0000-0000-000000000000}"/>
  <bookViews>
    <workbookView xWindow="-120" yWindow="-120" windowWidth="29040" windowHeight="15840" xr2:uid="{6325AC93-233D-4667-9915-3A93B5F47D93}"/>
  </bookViews>
  <sheets>
    <sheet name="2023" sheetId="1" r:id="rId1"/>
  </sheets>
  <definedNames>
    <definedName name="_xlnm._FilterDatabase" localSheetId="0" hidden="1">'2023'!$A$5:$Q$81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1" l="1"/>
  <c r="P87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</calcChain>
</file>

<file path=xl/sharedStrings.xml><?xml version="1.0" encoding="utf-8"?>
<sst xmlns="http://schemas.openxmlformats.org/spreadsheetml/2006/main" count="851" uniqueCount="301">
  <si>
    <t>ДЗО</t>
  </si>
  <si>
    <t>№</t>
  </si>
  <si>
    <t>Код ЕНС ТРУ</t>
  </si>
  <si>
    <t>Наименование закупаемых товаров, работ и услуг (по коду ЕНС ТРУ)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</si>
  <si>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</si>
  <si>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</si>
  <si>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</si>
  <si>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</si>
  <si>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</si>
  <si>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</si>
  <si>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</si>
  <si>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</si>
  <si>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</si>
  <si>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</si>
  <si>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</si>
  <si>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</si>
  <si>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1. Товары</t>
  </si>
  <si>
    <t>ТОО OSC</t>
  </si>
  <si>
    <t>1 Т</t>
  </si>
  <si>
    <t>351110.100.000000</t>
  </si>
  <si>
    <t>Электроэнергия</t>
  </si>
  <si>
    <t>Электроснабжения электроэнергией</t>
  </si>
  <si>
    <t>месторождение Каламкас</t>
  </si>
  <si>
    <t>DDP</t>
  </si>
  <si>
    <t>01/2023-12/2023</t>
  </si>
  <si>
    <t xml:space="preserve">Окончательный платеж - 0% , Промежуточный платеж/по факту - 100% , Предоплата - 0% </t>
  </si>
  <si>
    <t>Киловатт</t>
  </si>
  <si>
    <t>2 Т</t>
  </si>
  <si>
    <t>месторождение Жетыбай</t>
  </si>
  <si>
    <t>3 Т</t>
  </si>
  <si>
    <t>м. Куйрук (ПЛА), пос. Ынтымак (база СПО)</t>
  </si>
  <si>
    <t>4 Т</t>
  </si>
  <si>
    <t>г.Актау, 23 мкр. офис ТОО "OSC"</t>
  </si>
  <si>
    <t>5 Т</t>
  </si>
  <si>
    <t>172313.500.000001</t>
  </si>
  <si>
    <t>Скоросшиватель</t>
  </si>
  <si>
    <t>пос. Ынтымак (база СПО)</t>
  </si>
  <si>
    <t xml:space="preserve">Окончательный платеж - 0% , Промежуточный платеж/по факту - 70% , Предоплата - 30% </t>
  </si>
  <si>
    <t>Штука</t>
  </si>
  <si>
    <t>ОИН</t>
  </si>
  <si>
    <t>6 Т</t>
  </si>
  <si>
    <t>222925.900.000003</t>
  </si>
  <si>
    <t>Файл - вкладыш</t>
  </si>
  <si>
    <t>Файл-листы</t>
  </si>
  <si>
    <t xml:space="preserve">Окончательный платеж - 100% , Промежуточный платеж/по факту - 0% , Предоплата - 0% </t>
  </si>
  <si>
    <t>7 Т</t>
  </si>
  <si>
    <t>259923.500.000006</t>
  </si>
  <si>
    <t>Скоба</t>
  </si>
  <si>
    <t>Скобы № 10 маленькие</t>
  </si>
  <si>
    <t>Пачка</t>
  </si>
  <si>
    <t>8 Т</t>
  </si>
  <si>
    <t>Скобы № 24 /6</t>
  </si>
  <si>
    <t>9 Т</t>
  </si>
  <si>
    <t>259923.500.000005</t>
  </si>
  <si>
    <t>Скрепка</t>
  </si>
  <si>
    <t>Скрепки средние</t>
  </si>
  <si>
    <t>10 Т</t>
  </si>
  <si>
    <t>329912.130.000000</t>
  </si>
  <si>
    <t>Ручка канцелярская</t>
  </si>
  <si>
    <t>Ручка шариковая</t>
  </si>
  <si>
    <t>11 Т</t>
  </si>
  <si>
    <t>257111.910.000001</t>
  </si>
  <si>
    <t>Ножницы</t>
  </si>
  <si>
    <t>12 Т</t>
  </si>
  <si>
    <t>329959.900.000081</t>
  </si>
  <si>
    <t>Скотч</t>
  </si>
  <si>
    <t xml:space="preserve">Скотч узкий </t>
  </si>
  <si>
    <t>13 Т</t>
  </si>
  <si>
    <t xml:space="preserve">Скотч широкий </t>
  </si>
  <si>
    <t>14 Т</t>
  </si>
  <si>
    <t>282323.900.000008</t>
  </si>
  <si>
    <t>Антистеплер</t>
  </si>
  <si>
    <t>15 Т</t>
  </si>
  <si>
    <t>172313.500.000008</t>
  </si>
  <si>
    <t>Папка</t>
  </si>
  <si>
    <t>Папка на завязках</t>
  </si>
  <si>
    <t>16 Т</t>
  </si>
  <si>
    <t>222925.700.000027</t>
  </si>
  <si>
    <t>Папки с зажимом</t>
  </si>
  <si>
    <t>ТПФ</t>
  </si>
  <si>
    <t>17 Т</t>
  </si>
  <si>
    <t>Папка с файлами</t>
  </si>
  <si>
    <t>18 Т</t>
  </si>
  <si>
    <t>272011.900.000004</t>
  </si>
  <si>
    <t>Батарейка</t>
  </si>
  <si>
    <t>Батарейка АА</t>
  </si>
  <si>
    <t>Упаковка</t>
  </si>
  <si>
    <t>19 Т</t>
  </si>
  <si>
    <t>272011.900.000003</t>
  </si>
  <si>
    <t>Батарейка ААА</t>
  </si>
  <si>
    <t>20 Т</t>
  </si>
  <si>
    <t>222925.500.000011</t>
  </si>
  <si>
    <t>Маркер</t>
  </si>
  <si>
    <t>Маркер д/магнитной доски 4 цв.</t>
  </si>
  <si>
    <t>Набор</t>
  </si>
  <si>
    <t>21 Т</t>
  </si>
  <si>
    <t>222925.500.000013</t>
  </si>
  <si>
    <t>Маркер-текстовыделитель набор</t>
  </si>
  <si>
    <t>22 Т</t>
  </si>
  <si>
    <t>257111.390.000003</t>
  </si>
  <si>
    <t>Нож</t>
  </si>
  <si>
    <t xml:space="preserve"> Нож канцелярский</t>
  </si>
  <si>
    <t>23 Т</t>
  </si>
  <si>
    <t>282323.900.000002</t>
  </si>
  <si>
    <t>Степлер</t>
  </si>
  <si>
    <t>Степлер №10</t>
  </si>
  <si>
    <t>24 Т</t>
  </si>
  <si>
    <t>Степлер №24</t>
  </si>
  <si>
    <t>25 Т</t>
  </si>
  <si>
    <t>329959.900.000067</t>
  </si>
  <si>
    <t>Штрих</t>
  </si>
  <si>
    <t>Штрих корректор</t>
  </si>
  <si>
    <t>26 Т</t>
  </si>
  <si>
    <t>205210.900.000025</t>
  </si>
  <si>
    <t>Клей</t>
  </si>
  <si>
    <t>Клей канцелярский</t>
  </si>
  <si>
    <t>27 Т</t>
  </si>
  <si>
    <t>329916.100.000002</t>
  </si>
  <si>
    <t>Доска</t>
  </si>
  <si>
    <t>Доска
магнитная
для флип-чарта</t>
  </si>
  <si>
    <t>28 Т</t>
  </si>
  <si>
    <t>282323.900.000005</t>
  </si>
  <si>
    <t>Дырокол</t>
  </si>
  <si>
    <t>Дырокол маленький</t>
  </si>
  <si>
    <t>29 Т</t>
  </si>
  <si>
    <t>Дырокол большой</t>
  </si>
  <si>
    <t>30 Т</t>
  </si>
  <si>
    <t>222925.500.000010</t>
  </si>
  <si>
    <t>Линейка</t>
  </si>
  <si>
    <t>Линейка, 30 см</t>
  </si>
  <si>
    <t>31 Т</t>
  </si>
  <si>
    <t>329916.300.000002</t>
  </si>
  <si>
    <t>Краска</t>
  </si>
  <si>
    <t>Краска для печатей и штампов</t>
  </si>
  <si>
    <t>32 Т</t>
  </si>
  <si>
    <t>172312.700.000011</t>
  </si>
  <si>
    <t xml:space="preserve">	Стикер</t>
  </si>
  <si>
    <t>Бумага для заметок</t>
  </si>
  <si>
    <t>33 Т</t>
  </si>
  <si>
    <t>Закладка д/бумаг</t>
  </si>
  <si>
    <t>34 Т</t>
  </si>
  <si>
    <t>221973.210.000000</t>
  </si>
  <si>
    <t>Ластик</t>
  </si>
  <si>
    <t>35 Т</t>
  </si>
  <si>
    <t>257113.350.000000</t>
  </si>
  <si>
    <t>Точилка</t>
  </si>
  <si>
    <t>36 Т</t>
  </si>
  <si>
    <t>259923.300.000000</t>
  </si>
  <si>
    <t>Зажим</t>
  </si>
  <si>
    <t>Зажим канцелярский</t>
  </si>
  <si>
    <t>37 Т</t>
  </si>
  <si>
    <t>172313.500.000003</t>
  </si>
  <si>
    <t>Регистр</t>
  </si>
  <si>
    <t>Регистор</t>
  </si>
  <si>
    <t>38 Т</t>
  </si>
  <si>
    <t>329915.100.000000</t>
  </si>
  <si>
    <t>Карандаш</t>
  </si>
  <si>
    <t>Карандаш простой</t>
  </si>
  <si>
    <t>39 Т</t>
  </si>
  <si>
    <t>282312.100.000001</t>
  </si>
  <si>
    <t>Калькулятор</t>
  </si>
  <si>
    <t>40 Т</t>
  </si>
  <si>
    <t>329959.900.000068</t>
  </si>
  <si>
    <t>Фильтр</t>
  </si>
  <si>
    <t>Сетевой фильтр с розетками</t>
  </si>
  <si>
    <t>41 Т</t>
  </si>
  <si>
    <t>139616.900.000040</t>
  </si>
  <si>
    <t xml:space="preserve">	Нить</t>
  </si>
  <si>
    <t>Нитки капроновые (бабины)</t>
  </si>
  <si>
    <t>42 Т</t>
  </si>
  <si>
    <t>329111.900.000006</t>
  </si>
  <si>
    <t>Веник</t>
  </si>
  <si>
    <t>43 Т</t>
  </si>
  <si>
    <t>257213.900.000005</t>
  </si>
  <si>
    <t xml:space="preserve">	Сердцевина</t>
  </si>
  <si>
    <t>Цилиндр (серцевина) для замка 60 мм</t>
  </si>
  <si>
    <t>44 Т</t>
  </si>
  <si>
    <t>Цилиндр (серцевина) для замка 70 мм</t>
  </si>
  <si>
    <t>45 Т</t>
  </si>
  <si>
    <t>139919.900.000024</t>
  </si>
  <si>
    <t>Шторка</t>
  </si>
  <si>
    <t>Занавеска д/душа</t>
  </si>
  <si>
    <t>46 Т</t>
  </si>
  <si>
    <t>329111.500.000000</t>
  </si>
  <si>
    <t>Ерш</t>
  </si>
  <si>
    <t>47 Т</t>
  </si>
  <si>
    <t>222121.900.000119</t>
  </si>
  <si>
    <t>Сифон</t>
  </si>
  <si>
    <t>48 Т</t>
  </si>
  <si>
    <t>222312.900.000017</t>
  </si>
  <si>
    <t>Бачок</t>
  </si>
  <si>
    <t>Бачок для унитаза</t>
  </si>
  <si>
    <t>49 Т</t>
  </si>
  <si>
    <t>222129.300.000003</t>
  </si>
  <si>
    <t>Шланг</t>
  </si>
  <si>
    <t>Шланг для унитаза</t>
  </si>
  <si>
    <t>50 Т</t>
  </si>
  <si>
    <t>281412.300.000001</t>
  </si>
  <si>
    <t>Арматура</t>
  </si>
  <si>
    <t>Поплавок для бачка унитаза</t>
  </si>
  <si>
    <t>51 Т</t>
  </si>
  <si>
    <t>222129.700.000375</t>
  </si>
  <si>
    <t>Вентиль</t>
  </si>
  <si>
    <t>Вентиль пластиковый д15</t>
  </si>
  <si>
    <t>52 Т</t>
  </si>
  <si>
    <t>271224.500.000011</t>
  </si>
  <si>
    <t>Реле давления</t>
  </si>
  <si>
    <t>Реле для водяного насоса</t>
  </si>
  <si>
    <t>53 Т</t>
  </si>
  <si>
    <t>259411.900.000165</t>
  </si>
  <si>
    <t>Саморез</t>
  </si>
  <si>
    <t>Клапы (саморез) 10мм</t>
  </si>
  <si>
    <t>Килограмм</t>
  </si>
  <si>
    <t>54 Т</t>
  </si>
  <si>
    <t>Клапы (саморез) 30мм</t>
  </si>
  <si>
    <t>55 Т</t>
  </si>
  <si>
    <t>259411.900.000040</t>
  </si>
  <si>
    <t>Шуруп с потайной головкой</t>
  </si>
  <si>
    <t>Шуруп,  35 мм</t>
  </si>
  <si>
    <t>56 Т</t>
  </si>
  <si>
    <t>259411.900.000043</t>
  </si>
  <si>
    <t>Шуруп, 60 мм</t>
  </si>
  <si>
    <t>57 Т</t>
  </si>
  <si>
    <t>257330.650.000023</t>
  </si>
  <si>
    <t>Шуруповерт</t>
  </si>
  <si>
    <t>Шуруповерт ручной электрический P.I.Т.</t>
  </si>
  <si>
    <t>58 Т</t>
  </si>
  <si>
    <t>203022.550.000005</t>
  </si>
  <si>
    <t>Шпатлевка</t>
  </si>
  <si>
    <t>Шпатлевка гипсовая ГЛАТ</t>
  </si>
  <si>
    <t>59 Т</t>
  </si>
  <si>
    <t>235210.330.000010</t>
  </si>
  <si>
    <t>Известь</t>
  </si>
  <si>
    <t>Известь ГОСТ 9179-77</t>
  </si>
  <si>
    <t>Тонна</t>
  </si>
  <si>
    <t>60 Т</t>
  </si>
  <si>
    <t>205210.900.000015</t>
  </si>
  <si>
    <t>Герметик</t>
  </si>
  <si>
    <t>Герметик силиконовый</t>
  </si>
  <si>
    <t>61 Т</t>
  </si>
  <si>
    <t>205959.730.000000</t>
  </si>
  <si>
    <t>Монтажная пена</t>
  </si>
  <si>
    <t xml:space="preserve">Монтажная пена </t>
  </si>
  <si>
    <t>62 Т</t>
  </si>
  <si>
    <t>329119.300.000000</t>
  </si>
  <si>
    <t>Кисть</t>
  </si>
  <si>
    <t>Кисть малярная Макловица  150х150мм</t>
  </si>
  <si>
    <t>63 Т</t>
  </si>
  <si>
    <t>Кисть малярная КФ60</t>
  </si>
  <si>
    <t>64 Т</t>
  </si>
  <si>
    <t>Кисть малярная КФ75</t>
  </si>
  <si>
    <t>65 Т</t>
  </si>
  <si>
    <t>Кисть малярная КФ100</t>
  </si>
  <si>
    <t>66 Т</t>
  </si>
  <si>
    <t>329119.500.000005</t>
  </si>
  <si>
    <t>Валик</t>
  </si>
  <si>
    <t xml:space="preserve">Валик малярный </t>
  </si>
  <si>
    <t>67 Т</t>
  </si>
  <si>
    <t>282411.900.000019</t>
  </si>
  <si>
    <t>Перфоратор</t>
  </si>
  <si>
    <t>Перфоратор, электрический</t>
  </si>
  <si>
    <t>68 Т</t>
  </si>
  <si>
    <t>257212.990.000002</t>
  </si>
  <si>
    <t>Замок</t>
  </si>
  <si>
    <t>Замки врезные</t>
  </si>
  <si>
    <t>69 Т</t>
  </si>
  <si>
    <t>282411.900.000005</t>
  </si>
  <si>
    <t>Машина шлифовальная</t>
  </si>
  <si>
    <t>Угловая шлифовальная машина GA5011</t>
  </si>
  <si>
    <t>70 Т</t>
  </si>
  <si>
    <t>257330.370.000013</t>
  </si>
  <si>
    <t>Насадка</t>
  </si>
  <si>
    <t>Насадки для шуруповертов</t>
  </si>
  <si>
    <t>71 Т</t>
  </si>
  <si>
    <t>282411.900.000002</t>
  </si>
  <si>
    <t>Диск</t>
  </si>
  <si>
    <t>Диск для циркулярной пилы ГОСТ 15150-69</t>
  </si>
  <si>
    <t>72 Т</t>
  </si>
  <si>
    <t>259929.490.000015</t>
  </si>
  <si>
    <t>Ручка</t>
  </si>
  <si>
    <t>Ручка дверная, металлическая</t>
  </si>
  <si>
    <t>73 Т</t>
  </si>
  <si>
    <t>236410.100.000047</t>
  </si>
  <si>
    <t>Смесь строительная</t>
  </si>
  <si>
    <t>Смесь строительная, гипсовая, штукатурная, сухая Ротбонд</t>
  </si>
  <si>
    <t>74 Т</t>
  </si>
  <si>
    <t>282411.900.000017</t>
  </si>
  <si>
    <t>Пила</t>
  </si>
  <si>
    <t>Ручная циркулярная пила</t>
  </si>
  <si>
    <t>2. Работы</t>
  </si>
  <si>
    <t>3. Услуги</t>
  </si>
  <si>
    <t>1 У</t>
  </si>
  <si>
    <t>692010.000.000002</t>
  </si>
  <si>
    <t>Услуги по проведению аудита финансовой отчетности</t>
  </si>
  <si>
    <t>Аудиторский отчет по финансовой отчетности Заказчика по состянию за год, заканчивающийся 31 декабря каждого финансового года, подготовленной в соотсветствии  с МСФО</t>
  </si>
  <si>
    <t>01/2023-12/2025</t>
  </si>
  <si>
    <r>
      <t xml:space="preserve">Информация по закупкам с применением норм особого порядка </t>
    </r>
    <r>
      <rPr>
        <b/>
        <sz val="12"/>
        <color rgb="FFFF0000"/>
        <rFont val="Calibri"/>
        <family val="2"/>
        <charset val="204"/>
        <scheme val="minor"/>
      </rPr>
      <t xml:space="preserve">на 2023 год </t>
    </r>
  </si>
  <si>
    <t>ст.73-1-3</t>
  </si>
  <si>
    <t>Основание</t>
  </si>
  <si>
    <t>ст.73-1-9</t>
  </si>
  <si>
    <t>ст.73-1-6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</si>
</sst>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mmmm;@"/>
    <numFmt numFmtId="165" formatCode="_-* #,##0.00\ _р_._-;\-* #,##0.00\ _р_._-;_-* &quot;-&quot;??\ 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8" fillId="0" borderId="0"/>
  </cellStyleXfs>
  <cellXfs count="50">
    <xf numFmtId="0" fontId="0" fillId="0" borderId="0" xfId="0"/>
    <xf numFmtId="0" fontId="5" fillId="0" borderId="3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3" fontId="5" fillId="0" borderId="3" xfId="1" applyFont="1" applyBorder="1" applyAlignment="1">
      <alignment horizontal="right" vertical="top" wrapText="1"/>
    </xf>
    <xf numFmtId="43" fontId="5" fillId="0" borderId="6" xfId="1" applyFont="1" applyBorder="1" applyAlignment="1">
      <alignment horizontal="right" vertical="top" wrapText="1"/>
    </xf>
    <xf numFmtId="0" fontId="5" fillId="0" borderId="6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43" fontId="0" fillId="0" borderId="6" xfId="1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3" fontId="2" fillId="0" borderId="6" xfId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0" xfId="0" applyFont="1"/>
    <xf numFmtId="0" fontId="6" fillId="2" borderId="5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4" fontId="5" fillId="0" borderId="3" xfId="2" applyNumberFormat="1" applyFont="1" applyBorder="1" applyAlignment="1" applyProtection="1">
      <alignment horizontal="center" vertical="top"/>
      <protection locked="0"/>
    </xf>
    <xf numFmtId="165" fontId="5" fillId="0" borderId="3" xfId="1" applyNumberFormat="1" applyFont="1" applyFill="1" applyBorder="1" applyAlignment="1" applyProtection="1">
      <alignment vertical="top"/>
      <protection locked="0"/>
    </xf>
    <xf numFmtId="0" fontId="11" fillId="0" borderId="5" xfId="0" applyFont="1" applyBorder="1" applyAlignment="1">
      <alignment horizontal="center" vertical="top" wrapText="1"/>
    </xf>
    <xf numFmtId="4" fontId="5" fillId="3" borderId="6" xfId="2" applyNumberFormat="1" applyFont="1" applyFill="1" applyBorder="1" applyAlignment="1" applyProtection="1">
      <alignment horizontal="center" vertical="top"/>
      <protection locked="0"/>
    </xf>
    <xf numFmtId="165" fontId="5" fillId="0" borderId="6" xfId="1" applyNumberFormat="1" applyFont="1" applyFill="1" applyBorder="1" applyAlignment="1" applyProtection="1">
      <alignment vertical="top"/>
      <protection locked="0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top" wrapText="1"/>
    </xf>
    <xf numFmtId="49" fontId="12" fillId="0" borderId="6" xfId="0" applyNumberFormat="1" applyFont="1" applyBorder="1" applyAlignment="1">
      <alignment horizontal="center" vertical="top" wrapText="1"/>
    </xf>
    <xf numFmtId="4" fontId="5" fillId="0" borderId="6" xfId="2" applyNumberFormat="1" applyFont="1" applyBorder="1" applyAlignment="1" applyProtection="1">
      <alignment horizontal="center" vertical="top"/>
      <protection locked="0"/>
    </xf>
    <xf numFmtId="0" fontId="5" fillId="0" borderId="6" xfId="3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3" fontId="10" fillId="0" borderId="6" xfId="1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</cellXfs>
  <cellStyles count="4">
    <cellStyle name="Обычный" xfId="0" builtinId="0"/>
    <cellStyle name="Обычный 2" xfId="3" xr:uid="{3231A2AE-2F51-46A3-B10F-A68D174819D3}"/>
    <cellStyle name="Обычный 20 16 2" xfId="2" xr:uid="{655AA5A8-91C6-4F13-BD2A-DED696F4C44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359E-A047-4DA2-8A79-0A7C9E6B5699}">
  <dimension ref="A2:Q88"/>
  <sheetViews>
    <sheetView tabSelected="1" topLeftCell="D1" workbookViewId="0">
      <selection activeCell="N13" sqref="N13"/>
    </sheetView>
  </sheetViews>
  <sheetFormatPr defaultRowHeight="15" x14ac:dyDescent="0.25"/>
  <cols>
    <col min="1" max="1" width="9.85546875" style="19" customWidth="1"/>
    <col min="2" max="2" width="7.28515625" style="19" customWidth="1"/>
    <col min="3" max="3" width="17.85546875" customWidth="1"/>
    <col min="4" max="4" width="25.28515625" style="19" customWidth="1"/>
    <col min="5" max="5" width="48" style="19" customWidth="1"/>
    <col min="6" max="6" width="11.5703125" style="19" customWidth="1"/>
    <col min="7" max="7" width="11.42578125" customWidth="1"/>
    <col min="8" max="8" width="22.140625" style="18" customWidth="1"/>
    <col min="9" max="9" width="11.85546875" customWidth="1"/>
    <col min="10" max="10" width="19" customWidth="1"/>
    <col min="11" max="11" width="35.140625" customWidth="1"/>
    <col min="12" max="12" width="11.42578125" customWidth="1"/>
    <col min="13" max="13" width="14.7109375" customWidth="1"/>
    <col min="14" max="14" width="16.7109375" customWidth="1"/>
    <col min="15" max="16" width="18.140625" customWidth="1"/>
    <col min="17" max="17" width="11.5703125" customWidth="1"/>
  </cols>
  <sheetData>
    <row r="2" spans="1:17" ht="15.75" x14ac:dyDescent="0.25">
      <c r="A2" s="16" t="s">
        <v>296</v>
      </c>
      <c r="B2" s="16"/>
      <c r="C2" s="16"/>
      <c r="D2" s="16"/>
      <c r="E2" s="16"/>
      <c r="F2" s="16"/>
    </row>
    <row r="4" spans="1:17" ht="15.75" thickBot="1" x14ac:dyDescent="0.3"/>
    <row r="5" spans="1:17" ht="51.75" thickBot="1" x14ac:dyDescent="0.3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298</v>
      </c>
      <c r="G5" s="20" t="s">
        <v>5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14</v>
      </c>
      <c r="Q5" s="20" t="s">
        <v>15</v>
      </c>
    </row>
    <row r="6" spans="1:17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</row>
    <row r="7" spans="1:17" ht="18" customHeight="1" x14ac:dyDescent="0.25">
      <c r="A7" s="22"/>
      <c r="B7" s="46" t="s">
        <v>16</v>
      </c>
      <c r="C7" s="47"/>
      <c r="D7" s="23"/>
      <c r="E7" s="23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38.25" x14ac:dyDescent="0.25">
      <c r="A8" s="22" t="s">
        <v>17</v>
      </c>
      <c r="B8" s="1" t="s">
        <v>18</v>
      </c>
      <c r="C8" s="2" t="s">
        <v>19</v>
      </c>
      <c r="D8" s="3" t="s">
        <v>20</v>
      </c>
      <c r="E8" s="3" t="s">
        <v>21</v>
      </c>
      <c r="F8" s="9" t="s">
        <v>297</v>
      </c>
      <c r="G8" s="1">
        <v>100</v>
      </c>
      <c r="H8" s="26" t="s">
        <v>22</v>
      </c>
      <c r="I8" s="1" t="s">
        <v>23</v>
      </c>
      <c r="J8" s="4" t="s">
        <v>24</v>
      </c>
      <c r="K8" s="4" t="s">
        <v>25</v>
      </c>
      <c r="L8" s="27" t="s">
        <v>26</v>
      </c>
      <c r="M8" s="28">
        <v>4418488</v>
      </c>
      <c r="N8" s="29">
        <v>24.07</v>
      </c>
      <c r="O8" s="5">
        <f>M8*N8</f>
        <v>106353006.16</v>
      </c>
      <c r="P8" s="5">
        <f>O8*1.12</f>
        <v>119115366.89920001</v>
      </c>
      <c r="Q8" s="25"/>
    </row>
    <row r="9" spans="1:17" ht="38.25" x14ac:dyDescent="0.25">
      <c r="A9" s="22" t="s">
        <v>17</v>
      </c>
      <c r="B9" s="1" t="s">
        <v>27</v>
      </c>
      <c r="C9" s="2" t="s">
        <v>19</v>
      </c>
      <c r="D9" s="3" t="s">
        <v>20</v>
      </c>
      <c r="E9" s="3" t="s">
        <v>21</v>
      </c>
      <c r="F9" s="9" t="s">
        <v>297</v>
      </c>
      <c r="G9" s="30">
        <v>100</v>
      </c>
      <c r="H9" s="26" t="s">
        <v>28</v>
      </c>
      <c r="I9" s="1" t="s">
        <v>23</v>
      </c>
      <c r="J9" s="4" t="s">
        <v>24</v>
      </c>
      <c r="K9" s="4" t="s">
        <v>25</v>
      </c>
      <c r="L9" s="27" t="s">
        <v>26</v>
      </c>
      <c r="M9" s="31">
        <v>12147693</v>
      </c>
      <c r="N9" s="32">
        <v>24.07</v>
      </c>
      <c r="O9" s="6">
        <f>M9*N9</f>
        <v>292394970.50999999</v>
      </c>
      <c r="P9" s="6">
        <f>O9*1.12</f>
        <v>327482366.97120005</v>
      </c>
      <c r="Q9" s="33"/>
    </row>
    <row r="10" spans="1:17" ht="38.25" x14ac:dyDescent="0.25">
      <c r="A10" s="34" t="s">
        <v>17</v>
      </c>
      <c r="B10" s="7" t="s">
        <v>29</v>
      </c>
      <c r="C10" s="8" t="s">
        <v>19</v>
      </c>
      <c r="D10" s="9" t="s">
        <v>20</v>
      </c>
      <c r="E10" s="9" t="s">
        <v>21</v>
      </c>
      <c r="F10" s="9" t="s">
        <v>297</v>
      </c>
      <c r="G10" s="34">
        <v>100</v>
      </c>
      <c r="H10" s="35" t="s">
        <v>30</v>
      </c>
      <c r="I10" s="7" t="s">
        <v>23</v>
      </c>
      <c r="J10" s="10" t="s">
        <v>24</v>
      </c>
      <c r="K10" s="10" t="s">
        <v>25</v>
      </c>
      <c r="L10" s="27" t="s">
        <v>26</v>
      </c>
      <c r="M10" s="36">
        <v>1818449</v>
      </c>
      <c r="N10" s="32">
        <v>24.07</v>
      </c>
      <c r="O10" s="6">
        <f>M10*N10</f>
        <v>43770067.43</v>
      </c>
      <c r="P10" s="6">
        <f>O10*1.12</f>
        <v>49022475.521600008</v>
      </c>
      <c r="Q10" s="33"/>
    </row>
    <row r="11" spans="1:17" ht="38.25" x14ac:dyDescent="0.25">
      <c r="A11" s="34" t="s">
        <v>17</v>
      </c>
      <c r="B11" s="7" t="s">
        <v>31</v>
      </c>
      <c r="C11" s="8" t="s">
        <v>19</v>
      </c>
      <c r="D11" s="9" t="s">
        <v>20</v>
      </c>
      <c r="E11" s="9" t="s">
        <v>21</v>
      </c>
      <c r="F11" s="9" t="s">
        <v>297</v>
      </c>
      <c r="G11" s="30">
        <v>100</v>
      </c>
      <c r="H11" s="37" t="s">
        <v>32</v>
      </c>
      <c r="I11" s="7" t="s">
        <v>23</v>
      </c>
      <c r="J11" s="10" t="s">
        <v>24</v>
      </c>
      <c r="K11" s="10" t="s">
        <v>25</v>
      </c>
      <c r="L11" s="27" t="s">
        <v>26</v>
      </c>
      <c r="M11" s="36">
        <v>201648</v>
      </c>
      <c r="N11" s="32">
        <v>21.1</v>
      </c>
      <c r="O11" s="6">
        <f>M11*N11</f>
        <v>4254772.8000000007</v>
      </c>
      <c r="P11" s="6">
        <f>O11*1.12</f>
        <v>4765345.5360000012</v>
      </c>
      <c r="Q11" s="34"/>
    </row>
    <row r="12" spans="1:17" ht="38.25" x14ac:dyDescent="0.25">
      <c r="A12" s="34" t="s">
        <v>17</v>
      </c>
      <c r="B12" s="7" t="s">
        <v>33</v>
      </c>
      <c r="C12" s="8" t="s">
        <v>34</v>
      </c>
      <c r="D12" s="9" t="s">
        <v>35</v>
      </c>
      <c r="E12" s="9" t="s">
        <v>35</v>
      </c>
      <c r="F12" s="9" t="s">
        <v>299</v>
      </c>
      <c r="G12" s="30">
        <v>30</v>
      </c>
      <c r="H12" s="37" t="s">
        <v>36</v>
      </c>
      <c r="I12" s="7" t="s">
        <v>23</v>
      </c>
      <c r="J12" s="10" t="s">
        <v>24</v>
      </c>
      <c r="K12" s="10" t="s">
        <v>37</v>
      </c>
      <c r="L12" s="27" t="s">
        <v>38</v>
      </c>
      <c r="M12" s="36">
        <v>650</v>
      </c>
      <c r="N12" s="32">
        <v>107</v>
      </c>
      <c r="O12" s="6">
        <f t="shared" ref="O12:O75" si="0">M12*N12</f>
        <v>69550</v>
      </c>
      <c r="P12" s="6">
        <f t="shared" ref="P12:P75" si="1">O12*1.12</f>
        <v>77896.000000000015</v>
      </c>
      <c r="Q12" s="34" t="s">
        <v>39</v>
      </c>
    </row>
    <row r="13" spans="1:17" ht="38.25" x14ac:dyDescent="0.25">
      <c r="A13" s="34" t="s">
        <v>17</v>
      </c>
      <c r="B13" s="7" t="s">
        <v>40</v>
      </c>
      <c r="C13" s="8" t="s">
        <v>41</v>
      </c>
      <c r="D13" s="9" t="s">
        <v>42</v>
      </c>
      <c r="E13" s="9" t="s">
        <v>43</v>
      </c>
      <c r="F13" s="9" t="s">
        <v>299</v>
      </c>
      <c r="G13" s="30">
        <v>0</v>
      </c>
      <c r="H13" s="37" t="s">
        <v>36</v>
      </c>
      <c r="I13" s="7" t="s">
        <v>23</v>
      </c>
      <c r="J13" s="10" t="s">
        <v>24</v>
      </c>
      <c r="K13" s="10" t="s">
        <v>44</v>
      </c>
      <c r="L13" s="27" t="s">
        <v>38</v>
      </c>
      <c r="M13" s="36">
        <v>950</v>
      </c>
      <c r="N13" s="32">
        <v>12.5</v>
      </c>
      <c r="O13" s="6">
        <f t="shared" si="0"/>
        <v>11875</v>
      </c>
      <c r="P13" s="6">
        <f t="shared" si="1"/>
        <v>13300.000000000002</v>
      </c>
      <c r="Q13" s="34"/>
    </row>
    <row r="14" spans="1:17" ht="38.25" x14ac:dyDescent="0.25">
      <c r="A14" s="34" t="s">
        <v>17</v>
      </c>
      <c r="B14" s="7" t="s">
        <v>45</v>
      </c>
      <c r="C14" s="8" t="s">
        <v>46</v>
      </c>
      <c r="D14" s="9" t="s">
        <v>47</v>
      </c>
      <c r="E14" s="9" t="s">
        <v>48</v>
      </c>
      <c r="F14" s="9" t="s">
        <v>299</v>
      </c>
      <c r="G14" s="30">
        <v>0</v>
      </c>
      <c r="H14" s="37" t="s">
        <v>36</v>
      </c>
      <c r="I14" s="7" t="s">
        <v>23</v>
      </c>
      <c r="J14" s="10" t="s">
        <v>24</v>
      </c>
      <c r="K14" s="10" t="s">
        <v>44</v>
      </c>
      <c r="L14" s="27" t="s">
        <v>49</v>
      </c>
      <c r="M14" s="36">
        <v>253</v>
      </c>
      <c r="N14" s="32">
        <v>101.5</v>
      </c>
      <c r="O14" s="6">
        <f t="shared" si="0"/>
        <v>25679.5</v>
      </c>
      <c r="P14" s="6">
        <f t="shared" si="1"/>
        <v>28761.040000000005</v>
      </c>
      <c r="Q14" s="34"/>
    </row>
    <row r="15" spans="1:17" ht="38.25" x14ac:dyDescent="0.25">
      <c r="A15" s="34" t="s">
        <v>17</v>
      </c>
      <c r="B15" s="7" t="s">
        <v>50</v>
      </c>
      <c r="C15" s="8" t="s">
        <v>46</v>
      </c>
      <c r="D15" s="9" t="s">
        <v>47</v>
      </c>
      <c r="E15" s="9" t="s">
        <v>51</v>
      </c>
      <c r="F15" s="9" t="s">
        <v>299</v>
      </c>
      <c r="G15" s="30">
        <v>0</v>
      </c>
      <c r="H15" s="37" t="s">
        <v>36</v>
      </c>
      <c r="I15" s="7" t="s">
        <v>23</v>
      </c>
      <c r="J15" s="10" t="s">
        <v>24</v>
      </c>
      <c r="K15" s="10" t="s">
        <v>44</v>
      </c>
      <c r="L15" s="27" t="s">
        <v>49</v>
      </c>
      <c r="M15" s="36">
        <v>253</v>
      </c>
      <c r="N15" s="32">
        <v>181.75</v>
      </c>
      <c r="O15" s="6">
        <f t="shared" si="0"/>
        <v>45982.75</v>
      </c>
      <c r="P15" s="6">
        <f t="shared" si="1"/>
        <v>51500.680000000008</v>
      </c>
      <c r="Q15" s="34"/>
    </row>
    <row r="16" spans="1:17" ht="38.25" x14ac:dyDescent="0.25">
      <c r="A16" s="34" t="s">
        <v>17</v>
      </c>
      <c r="B16" s="7" t="s">
        <v>52</v>
      </c>
      <c r="C16" s="8" t="s">
        <v>53</v>
      </c>
      <c r="D16" s="9" t="s">
        <v>54</v>
      </c>
      <c r="E16" s="9" t="s">
        <v>55</v>
      </c>
      <c r="F16" s="9" t="s">
        <v>299</v>
      </c>
      <c r="G16" s="30">
        <v>0</v>
      </c>
      <c r="H16" s="37" t="s">
        <v>36</v>
      </c>
      <c r="I16" s="7" t="s">
        <v>23</v>
      </c>
      <c r="J16" s="10" t="s">
        <v>24</v>
      </c>
      <c r="K16" s="10" t="s">
        <v>44</v>
      </c>
      <c r="L16" s="27" t="s">
        <v>49</v>
      </c>
      <c r="M16" s="36">
        <v>253</v>
      </c>
      <c r="N16" s="32">
        <v>181.75</v>
      </c>
      <c r="O16" s="6">
        <f t="shared" si="0"/>
        <v>45982.75</v>
      </c>
      <c r="P16" s="6">
        <f t="shared" si="1"/>
        <v>51500.680000000008</v>
      </c>
      <c r="Q16" s="34"/>
    </row>
    <row r="17" spans="1:17" ht="38.25" x14ac:dyDescent="0.25">
      <c r="A17" s="34" t="s">
        <v>17</v>
      </c>
      <c r="B17" s="7" t="s">
        <v>56</v>
      </c>
      <c r="C17" s="8" t="s">
        <v>57</v>
      </c>
      <c r="D17" s="9" t="s">
        <v>58</v>
      </c>
      <c r="E17" s="9" t="s">
        <v>59</v>
      </c>
      <c r="F17" s="9" t="s">
        <v>299</v>
      </c>
      <c r="G17" s="30">
        <v>0</v>
      </c>
      <c r="H17" s="37" t="s">
        <v>36</v>
      </c>
      <c r="I17" s="7" t="s">
        <v>23</v>
      </c>
      <c r="J17" s="10" t="s">
        <v>24</v>
      </c>
      <c r="K17" s="10" t="s">
        <v>44</v>
      </c>
      <c r="L17" s="27" t="s">
        <v>38</v>
      </c>
      <c r="M17" s="36">
        <v>2212</v>
      </c>
      <c r="N17" s="32">
        <v>53.25</v>
      </c>
      <c r="O17" s="6">
        <f t="shared" si="0"/>
        <v>117789</v>
      </c>
      <c r="P17" s="6">
        <f t="shared" si="1"/>
        <v>131923.68000000002</v>
      </c>
      <c r="Q17" s="34"/>
    </row>
    <row r="18" spans="1:17" ht="38.25" x14ac:dyDescent="0.25">
      <c r="A18" s="34" t="s">
        <v>17</v>
      </c>
      <c r="B18" s="7" t="s">
        <v>60</v>
      </c>
      <c r="C18" s="8" t="s">
        <v>61</v>
      </c>
      <c r="D18" s="9" t="s">
        <v>62</v>
      </c>
      <c r="E18" s="9" t="s">
        <v>62</v>
      </c>
      <c r="F18" s="9" t="s">
        <v>299</v>
      </c>
      <c r="G18" s="30">
        <v>0</v>
      </c>
      <c r="H18" s="37" t="s">
        <v>36</v>
      </c>
      <c r="I18" s="7" t="s">
        <v>23</v>
      </c>
      <c r="J18" s="10" t="s">
        <v>24</v>
      </c>
      <c r="K18" s="10" t="s">
        <v>44</v>
      </c>
      <c r="L18" s="27" t="s">
        <v>38</v>
      </c>
      <c r="M18" s="36">
        <v>5</v>
      </c>
      <c r="N18" s="32">
        <v>363.5</v>
      </c>
      <c r="O18" s="6">
        <f t="shared" si="0"/>
        <v>1817.5</v>
      </c>
      <c r="P18" s="6">
        <f t="shared" si="1"/>
        <v>2035.6000000000001</v>
      </c>
      <c r="Q18" s="34"/>
    </row>
    <row r="19" spans="1:17" ht="38.25" x14ac:dyDescent="0.25">
      <c r="A19" s="34" t="s">
        <v>17</v>
      </c>
      <c r="B19" s="7" t="s">
        <v>63</v>
      </c>
      <c r="C19" s="8" t="s">
        <v>64</v>
      </c>
      <c r="D19" s="9" t="s">
        <v>65</v>
      </c>
      <c r="E19" s="9" t="s">
        <v>66</v>
      </c>
      <c r="F19" s="9" t="s">
        <v>299</v>
      </c>
      <c r="G19" s="30">
        <v>0</v>
      </c>
      <c r="H19" s="37" t="s">
        <v>36</v>
      </c>
      <c r="I19" s="7" t="s">
        <v>23</v>
      </c>
      <c r="J19" s="10" t="s">
        <v>24</v>
      </c>
      <c r="K19" s="10" t="s">
        <v>44</v>
      </c>
      <c r="L19" s="27" t="s">
        <v>38</v>
      </c>
      <c r="M19" s="36">
        <v>65</v>
      </c>
      <c r="N19" s="32">
        <v>214</v>
      </c>
      <c r="O19" s="6">
        <f t="shared" si="0"/>
        <v>13910</v>
      </c>
      <c r="P19" s="6">
        <f t="shared" si="1"/>
        <v>15579.2</v>
      </c>
      <c r="Q19" s="34"/>
    </row>
    <row r="20" spans="1:17" ht="38.25" x14ac:dyDescent="0.25">
      <c r="A20" s="34" t="s">
        <v>17</v>
      </c>
      <c r="B20" s="7" t="s">
        <v>67</v>
      </c>
      <c r="C20" s="8" t="s">
        <v>64</v>
      </c>
      <c r="D20" s="9" t="s">
        <v>65</v>
      </c>
      <c r="E20" s="9" t="s">
        <v>68</v>
      </c>
      <c r="F20" s="9" t="s">
        <v>299</v>
      </c>
      <c r="G20" s="30">
        <v>0</v>
      </c>
      <c r="H20" s="37" t="s">
        <v>36</v>
      </c>
      <c r="I20" s="7" t="s">
        <v>23</v>
      </c>
      <c r="J20" s="10" t="s">
        <v>24</v>
      </c>
      <c r="K20" s="10" t="s">
        <v>44</v>
      </c>
      <c r="L20" s="27" t="s">
        <v>38</v>
      </c>
      <c r="M20" s="36">
        <v>65</v>
      </c>
      <c r="N20" s="32">
        <v>588.25</v>
      </c>
      <c r="O20" s="6">
        <f t="shared" si="0"/>
        <v>38236.25</v>
      </c>
      <c r="P20" s="6">
        <f t="shared" si="1"/>
        <v>42824.600000000006</v>
      </c>
      <c r="Q20" s="34"/>
    </row>
    <row r="21" spans="1:17" ht="38.25" x14ac:dyDescent="0.25">
      <c r="A21" s="34" t="s">
        <v>17</v>
      </c>
      <c r="B21" s="7" t="s">
        <v>69</v>
      </c>
      <c r="C21" s="8" t="s">
        <v>70</v>
      </c>
      <c r="D21" s="9" t="s">
        <v>71</v>
      </c>
      <c r="E21" s="9" t="s">
        <v>71</v>
      </c>
      <c r="F21" s="9" t="s">
        <v>299</v>
      </c>
      <c r="G21" s="30">
        <v>0</v>
      </c>
      <c r="H21" s="37" t="s">
        <v>36</v>
      </c>
      <c r="I21" s="7" t="s">
        <v>23</v>
      </c>
      <c r="J21" s="10" t="s">
        <v>24</v>
      </c>
      <c r="K21" s="10" t="s">
        <v>44</v>
      </c>
      <c r="L21" s="27" t="s">
        <v>38</v>
      </c>
      <c r="M21" s="36">
        <v>66</v>
      </c>
      <c r="N21" s="32">
        <v>395.75</v>
      </c>
      <c r="O21" s="6">
        <f t="shared" si="0"/>
        <v>26119.5</v>
      </c>
      <c r="P21" s="6">
        <f t="shared" si="1"/>
        <v>29253.840000000004</v>
      </c>
      <c r="Q21" s="34"/>
    </row>
    <row r="22" spans="1:17" ht="38.25" x14ac:dyDescent="0.25">
      <c r="A22" s="34" t="s">
        <v>17</v>
      </c>
      <c r="B22" s="7" t="s">
        <v>72</v>
      </c>
      <c r="C22" s="8" t="s">
        <v>73</v>
      </c>
      <c r="D22" s="9" t="s">
        <v>74</v>
      </c>
      <c r="E22" s="9" t="s">
        <v>75</v>
      </c>
      <c r="F22" s="9" t="s">
        <v>299</v>
      </c>
      <c r="G22" s="30">
        <v>30</v>
      </c>
      <c r="H22" s="37" t="s">
        <v>36</v>
      </c>
      <c r="I22" s="7" t="s">
        <v>23</v>
      </c>
      <c r="J22" s="10" t="s">
        <v>24</v>
      </c>
      <c r="K22" s="10" t="s">
        <v>37</v>
      </c>
      <c r="L22" s="27" t="s">
        <v>38</v>
      </c>
      <c r="M22" s="36">
        <v>300</v>
      </c>
      <c r="N22" s="32">
        <v>203</v>
      </c>
      <c r="O22" s="6">
        <f t="shared" si="0"/>
        <v>60900</v>
      </c>
      <c r="P22" s="6">
        <f t="shared" si="1"/>
        <v>68208</v>
      </c>
      <c r="Q22" s="34" t="s">
        <v>39</v>
      </c>
    </row>
    <row r="23" spans="1:17" ht="38.25" x14ac:dyDescent="0.25">
      <c r="A23" s="34" t="s">
        <v>17</v>
      </c>
      <c r="B23" s="7" t="s">
        <v>76</v>
      </c>
      <c r="C23" s="8" t="s">
        <v>77</v>
      </c>
      <c r="D23" s="9" t="s">
        <v>74</v>
      </c>
      <c r="E23" s="9" t="s">
        <v>78</v>
      </c>
      <c r="F23" s="9" t="s">
        <v>299</v>
      </c>
      <c r="G23" s="30">
        <v>30</v>
      </c>
      <c r="H23" s="37" t="s">
        <v>36</v>
      </c>
      <c r="I23" s="7" t="s">
        <v>23</v>
      </c>
      <c r="J23" s="10" t="s">
        <v>24</v>
      </c>
      <c r="K23" s="10" t="s">
        <v>37</v>
      </c>
      <c r="L23" s="27" t="s">
        <v>38</v>
      </c>
      <c r="M23" s="36">
        <v>45</v>
      </c>
      <c r="N23" s="32">
        <v>513.25</v>
      </c>
      <c r="O23" s="6">
        <f t="shared" si="0"/>
        <v>23096.25</v>
      </c>
      <c r="P23" s="6">
        <f t="shared" si="1"/>
        <v>25867.800000000003</v>
      </c>
      <c r="Q23" s="34" t="s">
        <v>79</v>
      </c>
    </row>
    <row r="24" spans="1:17" ht="38.25" x14ac:dyDescent="0.25">
      <c r="A24" s="34" t="s">
        <v>17</v>
      </c>
      <c r="B24" s="7" t="s">
        <v>80</v>
      </c>
      <c r="C24" s="8" t="s">
        <v>77</v>
      </c>
      <c r="D24" s="9" t="s">
        <v>74</v>
      </c>
      <c r="E24" s="9" t="s">
        <v>81</v>
      </c>
      <c r="F24" s="9" t="s">
        <v>299</v>
      </c>
      <c r="G24" s="30">
        <v>30</v>
      </c>
      <c r="H24" s="37" t="s">
        <v>36</v>
      </c>
      <c r="I24" s="7" t="s">
        <v>23</v>
      </c>
      <c r="J24" s="10" t="s">
        <v>24</v>
      </c>
      <c r="K24" s="10" t="s">
        <v>37</v>
      </c>
      <c r="L24" s="27" t="s">
        <v>38</v>
      </c>
      <c r="M24" s="36">
        <v>148</v>
      </c>
      <c r="N24" s="32">
        <v>513.25</v>
      </c>
      <c r="O24" s="6">
        <f t="shared" si="0"/>
        <v>75961</v>
      </c>
      <c r="P24" s="6">
        <f t="shared" si="1"/>
        <v>85076.32</v>
      </c>
      <c r="Q24" s="34" t="s">
        <v>79</v>
      </c>
    </row>
    <row r="25" spans="1:17" ht="38.25" x14ac:dyDescent="0.25">
      <c r="A25" s="34" t="s">
        <v>17</v>
      </c>
      <c r="B25" s="7" t="s">
        <v>82</v>
      </c>
      <c r="C25" s="8" t="s">
        <v>83</v>
      </c>
      <c r="D25" s="9" t="s">
        <v>84</v>
      </c>
      <c r="E25" s="9" t="s">
        <v>85</v>
      </c>
      <c r="F25" s="9" t="s">
        <v>299</v>
      </c>
      <c r="G25" s="30">
        <v>0</v>
      </c>
      <c r="H25" s="37" t="s">
        <v>36</v>
      </c>
      <c r="I25" s="7" t="s">
        <v>23</v>
      </c>
      <c r="J25" s="10" t="s">
        <v>24</v>
      </c>
      <c r="K25" s="10" t="s">
        <v>44</v>
      </c>
      <c r="L25" s="27" t="s">
        <v>86</v>
      </c>
      <c r="M25" s="36">
        <v>50</v>
      </c>
      <c r="N25" s="32">
        <v>909.5</v>
      </c>
      <c r="O25" s="6">
        <f t="shared" si="0"/>
        <v>45475</v>
      </c>
      <c r="P25" s="6">
        <f t="shared" si="1"/>
        <v>50932.000000000007</v>
      </c>
      <c r="Q25" s="34"/>
    </row>
    <row r="26" spans="1:17" ht="38.25" x14ac:dyDescent="0.25">
      <c r="A26" s="34" t="s">
        <v>17</v>
      </c>
      <c r="B26" s="7" t="s">
        <v>87</v>
      </c>
      <c r="C26" s="8" t="s">
        <v>88</v>
      </c>
      <c r="D26" s="9" t="s">
        <v>84</v>
      </c>
      <c r="E26" s="9" t="s">
        <v>89</v>
      </c>
      <c r="F26" s="9" t="s">
        <v>299</v>
      </c>
      <c r="G26" s="30">
        <v>0</v>
      </c>
      <c r="H26" s="37" t="s">
        <v>36</v>
      </c>
      <c r="I26" s="7" t="s">
        <v>23</v>
      </c>
      <c r="J26" s="10" t="s">
        <v>24</v>
      </c>
      <c r="K26" s="10" t="s">
        <v>44</v>
      </c>
      <c r="L26" s="27" t="s">
        <v>86</v>
      </c>
      <c r="M26" s="36">
        <v>50</v>
      </c>
      <c r="N26" s="32">
        <v>909.5</v>
      </c>
      <c r="O26" s="6">
        <f t="shared" si="0"/>
        <v>45475</v>
      </c>
      <c r="P26" s="6">
        <f t="shared" si="1"/>
        <v>50932.000000000007</v>
      </c>
      <c r="Q26" s="34"/>
    </row>
    <row r="27" spans="1:17" ht="38.25" x14ac:dyDescent="0.25">
      <c r="A27" s="34" t="s">
        <v>17</v>
      </c>
      <c r="B27" s="7" t="s">
        <v>90</v>
      </c>
      <c r="C27" s="8" t="s">
        <v>91</v>
      </c>
      <c r="D27" s="9" t="s">
        <v>92</v>
      </c>
      <c r="E27" s="9" t="s">
        <v>93</v>
      </c>
      <c r="F27" s="9" t="s">
        <v>299</v>
      </c>
      <c r="G27" s="30">
        <v>0</v>
      </c>
      <c r="H27" s="37" t="s">
        <v>36</v>
      </c>
      <c r="I27" s="7" t="s">
        <v>23</v>
      </c>
      <c r="J27" s="10" t="s">
        <v>24</v>
      </c>
      <c r="K27" s="10" t="s">
        <v>44</v>
      </c>
      <c r="L27" s="27" t="s">
        <v>94</v>
      </c>
      <c r="M27" s="36">
        <v>12</v>
      </c>
      <c r="N27" s="32">
        <v>1284</v>
      </c>
      <c r="O27" s="6">
        <f t="shared" si="0"/>
        <v>15408</v>
      </c>
      <c r="P27" s="6">
        <f t="shared" si="1"/>
        <v>17256.960000000003</v>
      </c>
      <c r="Q27" s="34"/>
    </row>
    <row r="28" spans="1:17" ht="38.25" x14ac:dyDescent="0.25">
      <c r="A28" s="34" t="s">
        <v>17</v>
      </c>
      <c r="B28" s="7" t="s">
        <v>95</v>
      </c>
      <c r="C28" s="8" t="s">
        <v>96</v>
      </c>
      <c r="D28" s="9" t="s">
        <v>92</v>
      </c>
      <c r="E28" s="9" t="s">
        <v>97</v>
      </c>
      <c r="F28" s="9" t="s">
        <v>299</v>
      </c>
      <c r="G28" s="30">
        <v>0</v>
      </c>
      <c r="H28" s="37" t="s">
        <v>36</v>
      </c>
      <c r="I28" s="7" t="s">
        <v>23</v>
      </c>
      <c r="J28" s="10" t="s">
        <v>24</v>
      </c>
      <c r="K28" s="10" t="s">
        <v>44</v>
      </c>
      <c r="L28" s="27" t="s">
        <v>94</v>
      </c>
      <c r="M28" s="36">
        <v>45</v>
      </c>
      <c r="N28" s="32">
        <v>1476.5</v>
      </c>
      <c r="O28" s="6">
        <f t="shared" si="0"/>
        <v>66442.5</v>
      </c>
      <c r="P28" s="6">
        <f t="shared" si="1"/>
        <v>74415.600000000006</v>
      </c>
      <c r="Q28" s="34"/>
    </row>
    <row r="29" spans="1:17" ht="38.25" x14ac:dyDescent="0.25">
      <c r="A29" s="34" t="s">
        <v>17</v>
      </c>
      <c r="B29" s="7" t="s">
        <v>98</v>
      </c>
      <c r="C29" s="8" t="s">
        <v>99</v>
      </c>
      <c r="D29" s="9" t="s">
        <v>100</v>
      </c>
      <c r="E29" s="9" t="s">
        <v>101</v>
      </c>
      <c r="F29" s="9" t="s">
        <v>299</v>
      </c>
      <c r="G29" s="30">
        <v>0</v>
      </c>
      <c r="H29" s="37" t="s">
        <v>36</v>
      </c>
      <c r="I29" s="7" t="s">
        <v>23</v>
      </c>
      <c r="J29" s="10" t="s">
        <v>24</v>
      </c>
      <c r="K29" s="10" t="s">
        <v>44</v>
      </c>
      <c r="L29" s="27" t="s">
        <v>38</v>
      </c>
      <c r="M29" s="36">
        <v>95</v>
      </c>
      <c r="N29" s="32">
        <v>529.5</v>
      </c>
      <c r="O29" s="6">
        <f t="shared" si="0"/>
        <v>50302.5</v>
      </c>
      <c r="P29" s="6">
        <f t="shared" si="1"/>
        <v>56338.8</v>
      </c>
      <c r="Q29" s="34"/>
    </row>
    <row r="30" spans="1:17" ht="38.25" x14ac:dyDescent="0.25">
      <c r="A30" s="34" t="s">
        <v>17</v>
      </c>
      <c r="B30" s="7" t="s">
        <v>102</v>
      </c>
      <c r="C30" s="8" t="s">
        <v>103</v>
      </c>
      <c r="D30" s="9" t="s">
        <v>104</v>
      </c>
      <c r="E30" s="9" t="s">
        <v>105</v>
      </c>
      <c r="F30" s="9" t="s">
        <v>299</v>
      </c>
      <c r="G30" s="30">
        <v>0</v>
      </c>
      <c r="H30" s="37" t="s">
        <v>36</v>
      </c>
      <c r="I30" s="7" t="s">
        <v>23</v>
      </c>
      <c r="J30" s="10" t="s">
        <v>24</v>
      </c>
      <c r="K30" s="10" t="s">
        <v>44</v>
      </c>
      <c r="L30" s="27" t="s">
        <v>38</v>
      </c>
      <c r="M30" s="36">
        <v>57</v>
      </c>
      <c r="N30" s="32">
        <v>1284</v>
      </c>
      <c r="O30" s="6">
        <f t="shared" si="0"/>
        <v>73188</v>
      </c>
      <c r="P30" s="6">
        <f t="shared" si="1"/>
        <v>81970.560000000012</v>
      </c>
      <c r="Q30" s="34"/>
    </row>
    <row r="31" spans="1:17" ht="38.25" x14ac:dyDescent="0.25">
      <c r="A31" s="34" t="s">
        <v>17</v>
      </c>
      <c r="B31" s="7" t="s">
        <v>106</v>
      </c>
      <c r="C31" s="8" t="s">
        <v>103</v>
      </c>
      <c r="D31" s="9" t="s">
        <v>104</v>
      </c>
      <c r="E31" s="9" t="s">
        <v>107</v>
      </c>
      <c r="F31" s="9" t="s">
        <v>299</v>
      </c>
      <c r="G31" s="30">
        <v>0</v>
      </c>
      <c r="H31" s="37" t="s">
        <v>36</v>
      </c>
      <c r="I31" s="7" t="s">
        <v>23</v>
      </c>
      <c r="J31" s="10" t="s">
        <v>24</v>
      </c>
      <c r="K31" s="10" t="s">
        <v>44</v>
      </c>
      <c r="L31" s="27" t="s">
        <v>38</v>
      </c>
      <c r="M31" s="36">
        <v>93</v>
      </c>
      <c r="N31" s="32">
        <v>1712.25</v>
      </c>
      <c r="O31" s="6">
        <f t="shared" si="0"/>
        <v>159239.25</v>
      </c>
      <c r="P31" s="6">
        <f t="shared" si="1"/>
        <v>178347.96000000002</v>
      </c>
      <c r="Q31" s="34"/>
    </row>
    <row r="32" spans="1:17" ht="38.25" x14ac:dyDescent="0.25">
      <c r="A32" s="34" t="s">
        <v>17</v>
      </c>
      <c r="B32" s="7" t="s">
        <v>108</v>
      </c>
      <c r="C32" s="8" t="s">
        <v>109</v>
      </c>
      <c r="D32" s="9" t="s">
        <v>110</v>
      </c>
      <c r="E32" s="9" t="s">
        <v>111</v>
      </c>
      <c r="F32" s="9" t="s">
        <v>299</v>
      </c>
      <c r="G32" s="30">
        <v>0</v>
      </c>
      <c r="H32" s="37" t="s">
        <v>36</v>
      </c>
      <c r="I32" s="7" t="s">
        <v>23</v>
      </c>
      <c r="J32" s="10" t="s">
        <v>24</v>
      </c>
      <c r="K32" s="10" t="s">
        <v>44</v>
      </c>
      <c r="L32" s="27" t="s">
        <v>38</v>
      </c>
      <c r="M32" s="36">
        <v>40</v>
      </c>
      <c r="N32" s="32">
        <v>529.5</v>
      </c>
      <c r="O32" s="6">
        <f t="shared" si="0"/>
        <v>21180</v>
      </c>
      <c r="P32" s="6">
        <f t="shared" si="1"/>
        <v>23721.600000000002</v>
      </c>
      <c r="Q32" s="34"/>
    </row>
    <row r="33" spans="1:17" ht="38.25" x14ac:dyDescent="0.25">
      <c r="A33" s="34" t="s">
        <v>17</v>
      </c>
      <c r="B33" s="7" t="s">
        <v>112</v>
      </c>
      <c r="C33" s="8" t="s">
        <v>113</v>
      </c>
      <c r="D33" s="9" t="s">
        <v>114</v>
      </c>
      <c r="E33" s="9" t="s">
        <v>115</v>
      </c>
      <c r="F33" s="9" t="s">
        <v>299</v>
      </c>
      <c r="G33" s="30">
        <v>0</v>
      </c>
      <c r="H33" s="37" t="s">
        <v>36</v>
      </c>
      <c r="I33" s="7" t="s">
        <v>23</v>
      </c>
      <c r="J33" s="10" t="s">
        <v>24</v>
      </c>
      <c r="K33" s="10" t="s">
        <v>44</v>
      </c>
      <c r="L33" s="27" t="s">
        <v>38</v>
      </c>
      <c r="M33" s="36">
        <v>40</v>
      </c>
      <c r="N33" s="32">
        <v>363.5</v>
      </c>
      <c r="O33" s="6">
        <f t="shared" si="0"/>
        <v>14540</v>
      </c>
      <c r="P33" s="6">
        <f t="shared" si="1"/>
        <v>16284.800000000001</v>
      </c>
      <c r="Q33" s="34"/>
    </row>
    <row r="34" spans="1:17" ht="38.25" x14ac:dyDescent="0.25">
      <c r="A34" s="34" t="s">
        <v>17</v>
      </c>
      <c r="B34" s="7" t="s">
        <v>116</v>
      </c>
      <c r="C34" s="8" t="s">
        <v>117</v>
      </c>
      <c r="D34" s="9" t="s">
        <v>118</v>
      </c>
      <c r="E34" s="9" t="s">
        <v>119</v>
      </c>
      <c r="F34" s="9" t="s">
        <v>299</v>
      </c>
      <c r="G34" s="30">
        <v>0</v>
      </c>
      <c r="H34" s="37" t="s">
        <v>36</v>
      </c>
      <c r="I34" s="7" t="s">
        <v>23</v>
      </c>
      <c r="J34" s="10" t="s">
        <v>24</v>
      </c>
      <c r="K34" s="10" t="s">
        <v>44</v>
      </c>
      <c r="L34" s="27" t="s">
        <v>38</v>
      </c>
      <c r="M34" s="36">
        <v>4</v>
      </c>
      <c r="N34" s="32">
        <v>30308.5</v>
      </c>
      <c r="O34" s="6">
        <f t="shared" si="0"/>
        <v>121234</v>
      </c>
      <c r="P34" s="6">
        <f t="shared" si="1"/>
        <v>135782.08000000002</v>
      </c>
      <c r="Q34" s="34"/>
    </row>
    <row r="35" spans="1:17" ht="38.25" x14ac:dyDescent="0.25">
      <c r="A35" s="34" t="s">
        <v>17</v>
      </c>
      <c r="B35" s="7" t="s">
        <v>120</v>
      </c>
      <c r="C35" s="8" t="s">
        <v>121</v>
      </c>
      <c r="D35" s="9" t="s">
        <v>122</v>
      </c>
      <c r="E35" s="9" t="s">
        <v>123</v>
      </c>
      <c r="F35" s="9" t="s">
        <v>299</v>
      </c>
      <c r="G35" s="30">
        <v>0</v>
      </c>
      <c r="H35" s="37" t="s">
        <v>36</v>
      </c>
      <c r="I35" s="7" t="s">
        <v>23</v>
      </c>
      <c r="J35" s="10" t="s">
        <v>24</v>
      </c>
      <c r="K35" s="10" t="s">
        <v>44</v>
      </c>
      <c r="L35" s="27" t="s">
        <v>38</v>
      </c>
      <c r="M35" s="36">
        <v>44</v>
      </c>
      <c r="N35" s="32">
        <v>733</v>
      </c>
      <c r="O35" s="6">
        <f t="shared" si="0"/>
        <v>32252</v>
      </c>
      <c r="P35" s="6">
        <f t="shared" si="1"/>
        <v>36122.240000000005</v>
      </c>
      <c r="Q35" s="34"/>
    </row>
    <row r="36" spans="1:17" ht="38.25" x14ac:dyDescent="0.25">
      <c r="A36" s="34" t="s">
        <v>17</v>
      </c>
      <c r="B36" s="7" t="s">
        <v>124</v>
      </c>
      <c r="C36" s="8" t="s">
        <v>121</v>
      </c>
      <c r="D36" s="9" t="s">
        <v>122</v>
      </c>
      <c r="E36" s="9" t="s">
        <v>125</v>
      </c>
      <c r="F36" s="9" t="s">
        <v>299</v>
      </c>
      <c r="G36" s="30">
        <v>0</v>
      </c>
      <c r="H36" s="37" t="s">
        <v>36</v>
      </c>
      <c r="I36" s="7" t="s">
        <v>23</v>
      </c>
      <c r="J36" s="10" t="s">
        <v>24</v>
      </c>
      <c r="K36" s="10" t="s">
        <v>44</v>
      </c>
      <c r="L36" s="27" t="s">
        <v>38</v>
      </c>
      <c r="M36" s="36">
        <v>44</v>
      </c>
      <c r="N36" s="32">
        <v>2825.25</v>
      </c>
      <c r="O36" s="6">
        <f t="shared" si="0"/>
        <v>124311</v>
      </c>
      <c r="P36" s="6">
        <f t="shared" si="1"/>
        <v>139228.32</v>
      </c>
      <c r="Q36" s="34"/>
    </row>
    <row r="37" spans="1:17" ht="38.25" x14ac:dyDescent="0.25">
      <c r="A37" s="34" t="s">
        <v>17</v>
      </c>
      <c r="B37" s="7" t="s">
        <v>126</v>
      </c>
      <c r="C37" s="8" t="s">
        <v>127</v>
      </c>
      <c r="D37" s="9" t="s">
        <v>128</v>
      </c>
      <c r="E37" s="9" t="s">
        <v>129</v>
      </c>
      <c r="F37" s="9" t="s">
        <v>299</v>
      </c>
      <c r="G37" s="30">
        <v>0</v>
      </c>
      <c r="H37" s="37" t="s">
        <v>36</v>
      </c>
      <c r="I37" s="7" t="s">
        <v>23</v>
      </c>
      <c r="J37" s="10" t="s">
        <v>24</v>
      </c>
      <c r="K37" s="10" t="s">
        <v>44</v>
      </c>
      <c r="L37" s="27" t="s">
        <v>38</v>
      </c>
      <c r="M37" s="36">
        <v>70</v>
      </c>
      <c r="N37" s="32">
        <v>395.75</v>
      </c>
      <c r="O37" s="6">
        <f t="shared" si="0"/>
        <v>27702.5</v>
      </c>
      <c r="P37" s="6">
        <f t="shared" si="1"/>
        <v>31026.800000000003</v>
      </c>
      <c r="Q37" s="34"/>
    </row>
    <row r="38" spans="1:17" ht="38.25" x14ac:dyDescent="0.25">
      <c r="A38" s="34" t="s">
        <v>17</v>
      </c>
      <c r="B38" s="7" t="s">
        <v>130</v>
      </c>
      <c r="C38" s="8" t="s">
        <v>131</v>
      </c>
      <c r="D38" s="9" t="s">
        <v>132</v>
      </c>
      <c r="E38" s="9" t="s">
        <v>133</v>
      </c>
      <c r="F38" s="9" t="s">
        <v>299</v>
      </c>
      <c r="G38" s="30">
        <v>0</v>
      </c>
      <c r="H38" s="37" t="s">
        <v>36</v>
      </c>
      <c r="I38" s="7" t="s">
        <v>23</v>
      </c>
      <c r="J38" s="10" t="s">
        <v>24</v>
      </c>
      <c r="K38" s="10" t="s">
        <v>44</v>
      </c>
      <c r="L38" s="27" t="s">
        <v>38</v>
      </c>
      <c r="M38" s="36">
        <v>20</v>
      </c>
      <c r="N38" s="32">
        <v>1551.5</v>
      </c>
      <c r="O38" s="6">
        <f t="shared" si="0"/>
        <v>31030</v>
      </c>
      <c r="P38" s="6">
        <f t="shared" si="1"/>
        <v>34753.600000000006</v>
      </c>
      <c r="Q38" s="34"/>
    </row>
    <row r="39" spans="1:17" ht="38.25" x14ac:dyDescent="0.25">
      <c r="A39" s="34" t="s">
        <v>17</v>
      </c>
      <c r="B39" s="7" t="s">
        <v>134</v>
      </c>
      <c r="C39" s="8" t="s">
        <v>135</v>
      </c>
      <c r="D39" s="9" t="s">
        <v>136</v>
      </c>
      <c r="E39" s="9" t="s">
        <v>137</v>
      </c>
      <c r="F39" s="9" t="s">
        <v>299</v>
      </c>
      <c r="G39" s="30">
        <v>30</v>
      </c>
      <c r="H39" s="37" t="s">
        <v>36</v>
      </c>
      <c r="I39" s="7" t="s">
        <v>23</v>
      </c>
      <c r="J39" s="10" t="s">
        <v>24</v>
      </c>
      <c r="K39" s="10" t="s">
        <v>37</v>
      </c>
      <c r="L39" s="27" t="s">
        <v>49</v>
      </c>
      <c r="M39" s="36">
        <v>148</v>
      </c>
      <c r="N39" s="32">
        <v>128.25</v>
      </c>
      <c r="O39" s="6">
        <f t="shared" si="0"/>
        <v>18981</v>
      </c>
      <c r="P39" s="6">
        <f t="shared" si="1"/>
        <v>21258.720000000001</v>
      </c>
      <c r="Q39" s="34" t="s">
        <v>39</v>
      </c>
    </row>
    <row r="40" spans="1:17" ht="38.25" x14ac:dyDescent="0.25">
      <c r="A40" s="34" t="s">
        <v>17</v>
      </c>
      <c r="B40" s="7" t="s">
        <v>138</v>
      </c>
      <c r="C40" s="8" t="s">
        <v>135</v>
      </c>
      <c r="D40" s="9" t="s">
        <v>136</v>
      </c>
      <c r="E40" s="9" t="s">
        <v>139</v>
      </c>
      <c r="F40" s="9" t="s">
        <v>299</v>
      </c>
      <c r="G40" s="30">
        <v>30</v>
      </c>
      <c r="H40" s="37" t="s">
        <v>36</v>
      </c>
      <c r="I40" s="7" t="s">
        <v>23</v>
      </c>
      <c r="J40" s="10" t="s">
        <v>24</v>
      </c>
      <c r="K40" s="10" t="s">
        <v>37</v>
      </c>
      <c r="L40" s="27" t="s">
        <v>49</v>
      </c>
      <c r="M40" s="36">
        <v>50</v>
      </c>
      <c r="N40" s="32">
        <v>267.25</v>
      </c>
      <c r="O40" s="6">
        <f t="shared" si="0"/>
        <v>13362.5</v>
      </c>
      <c r="P40" s="6">
        <f t="shared" si="1"/>
        <v>14966.000000000002</v>
      </c>
      <c r="Q40" s="34" t="s">
        <v>39</v>
      </c>
    </row>
    <row r="41" spans="1:17" ht="38.25" x14ac:dyDescent="0.25">
      <c r="A41" s="34" t="s">
        <v>17</v>
      </c>
      <c r="B41" s="7" t="s">
        <v>140</v>
      </c>
      <c r="C41" s="8" t="s">
        <v>141</v>
      </c>
      <c r="D41" s="9" t="s">
        <v>142</v>
      </c>
      <c r="E41" s="9" t="s">
        <v>142</v>
      </c>
      <c r="F41" s="9" t="s">
        <v>299</v>
      </c>
      <c r="G41" s="30">
        <v>0</v>
      </c>
      <c r="H41" s="37" t="s">
        <v>36</v>
      </c>
      <c r="I41" s="7" t="s">
        <v>23</v>
      </c>
      <c r="J41" s="10" t="s">
        <v>24</v>
      </c>
      <c r="K41" s="10" t="s">
        <v>44</v>
      </c>
      <c r="L41" s="27" t="s">
        <v>38</v>
      </c>
      <c r="M41" s="36">
        <v>70</v>
      </c>
      <c r="N41" s="32">
        <v>36.75</v>
      </c>
      <c r="O41" s="6">
        <f t="shared" si="0"/>
        <v>2572.5</v>
      </c>
      <c r="P41" s="6">
        <f t="shared" si="1"/>
        <v>2881.2000000000003</v>
      </c>
      <c r="Q41" s="34"/>
    </row>
    <row r="42" spans="1:17" ht="38.25" x14ac:dyDescent="0.25">
      <c r="A42" s="34" t="s">
        <v>17</v>
      </c>
      <c r="B42" s="7" t="s">
        <v>143</v>
      </c>
      <c r="C42" s="8" t="s">
        <v>144</v>
      </c>
      <c r="D42" s="9" t="s">
        <v>145</v>
      </c>
      <c r="E42" s="9" t="s">
        <v>145</v>
      </c>
      <c r="F42" s="9" t="s">
        <v>299</v>
      </c>
      <c r="G42" s="30">
        <v>0</v>
      </c>
      <c r="H42" s="37" t="s">
        <v>36</v>
      </c>
      <c r="I42" s="7" t="s">
        <v>23</v>
      </c>
      <c r="J42" s="10" t="s">
        <v>24</v>
      </c>
      <c r="K42" s="10" t="s">
        <v>44</v>
      </c>
      <c r="L42" s="27" t="s">
        <v>38</v>
      </c>
      <c r="M42" s="36">
        <v>70</v>
      </c>
      <c r="N42" s="32">
        <v>245.75</v>
      </c>
      <c r="O42" s="6">
        <f t="shared" si="0"/>
        <v>17202.5</v>
      </c>
      <c r="P42" s="6">
        <f t="shared" si="1"/>
        <v>19266.800000000003</v>
      </c>
      <c r="Q42" s="34"/>
    </row>
    <row r="43" spans="1:17" ht="38.25" x14ac:dyDescent="0.25">
      <c r="A43" s="34" t="s">
        <v>17</v>
      </c>
      <c r="B43" s="7" t="s">
        <v>146</v>
      </c>
      <c r="C43" s="8" t="s">
        <v>147</v>
      </c>
      <c r="D43" s="9" t="s">
        <v>148</v>
      </c>
      <c r="E43" s="9" t="s">
        <v>149</v>
      </c>
      <c r="F43" s="9" t="s">
        <v>299</v>
      </c>
      <c r="G43" s="30">
        <v>0</v>
      </c>
      <c r="H43" s="37" t="s">
        <v>36</v>
      </c>
      <c r="I43" s="7" t="s">
        <v>23</v>
      </c>
      <c r="J43" s="10" t="s">
        <v>24</v>
      </c>
      <c r="K43" s="10" t="s">
        <v>44</v>
      </c>
      <c r="L43" s="27" t="s">
        <v>49</v>
      </c>
      <c r="M43" s="36">
        <v>45</v>
      </c>
      <c r="N43" s="32">
        <v>299.5</v>
      </c>
      <c r="O43" s="6">
        <f t="shared" si="0"/>
        <v>13477.5</v>
      </c>
      <c r="P43" s="6">
        <f t="shared" si="1"/>
        <v>15094.800000000001</v>
      </c>
      <c r="Q43" s="34"/>
    </row>
    <row r="44" spans="1:17" ht="38.25" x14ac:dyDescent="0.25">
      <c r="A44" s="34" t="s">
        <v>17</v>
      </c>
      <c r="B44" s="7" t="s">
        <v>150</v>
      </c>
      <c r="C44" s="8" t="s">
        <v>151</v>
      </c>
      <c r="D44" s="9" t="s">
        <v>152</v>
      </c>
      <c r="E44" s="9" t="s">
        <v>153</v>
      </c>
      <c r="F44" s="9" t="s">
        <v>299</v>
      </c>
      <c r="G44" s="30">
        <v>30</v>
      </c>
      <c r="H44" s="37" t="s">
        <v>36</v>
      </c>
      <c r="I44" s="7" t="s">
        <v>23</v>
      </c>
      <c r="J44" s="10" t="s">
        <v>24</v>
      </c>
      <c r="K44" s="10" t="s">
        <v>37</v>
      </c>
      <c r="L44" s="27" t="s">
        <v>38</v>
      </c>
      <c r="M44" s="36">
        <v>50</v>
      </c>
      <c r="N44" s="32">
        <v>1476.5</v>
      </c>
      <c r="O44" s="6">
        <f t="shared" si="0"/>
        <v>73825</v>
      </c>
      <c r="P44" s="6">
        <f t="shared" si="1"/>
        <v>82684.000000000015</v>
      </c>
      <c r="Q44" s="34" t="s">
        <v>39</v>
      </c>
    </row>
    <row r="45" spans="1:17" ht="38.25" x14ac:dyDescent="0.25">
      <c r="A45" s="34" t="s">
        <v>17</v>
      </c>
      <c r="B45" s="7" t="s">
        <v>154</v>
      </c>
      <c r="C45" s="8" t="s">
        <v>155</v>
      </c>
      <c r="D45" s="9" t="s">
        <v>156</v>
      </c>
      <c r="E45" s="9" t="s">
        <v>157</v>
      </c>
      <c r="F45" s="9" t="s">
        <v>299</v>
      </c>
      <c r="G45" s="30">
        <v>0</v>
      </c>
      <c r="H45" s="37" t="s">
        <v>36</v>
      </c>
      <c r="I45" s="7" t="s">
        <v>23</v>
      </c>
      <c r="J45" s="10" t="s">
        <v>24</v>
      </c>
      <c r="K45" s="10" t="s">
        <v>44</v>
      </c>
      <c r="L45" s="27" t="s">
        <v>38</v>
      </c>
      <c r="M45" s="36">
        <v>100</v>
      </c>
      <c r="N45" s="32">
        <v>64</v>
      </c>
      <c r="O45" s="6">
        <f t="shared" si="0"/>
        <v>6400</v>
      </c>
      <c r="P45" s="6">
        <f t="shared" si="1"/>
        <v>7168.0000000000009</v>
      </c>
      <c r="Q45" s="34"/>
    </row>
    <row r="46" spans="1:17" ht="38.25" x14ac:dyDescent="0.25">
      <c r="A46" s="34" t="s">
        <v>17</v>
      </c>
      <c r="B46" s="7" t="s">
        <v>158</v>
      </c>
      <c r="C46" s="8" t="s">
        <v>159</v>
      </c>
      <c r="D46" s="9" t="s">
        <v>160</v>
      </c>
      <c r="E46" s="9" t="s">
        <v>160</v>
      </c>
      <c r="F46" s="9" t="s">
        <v>299</v>
      </c>
      <c r="G46" s="30">
        <v>0</v>
      </c>
      <c r="H46" s="37" t="s">
        <v>36</v>
      </c>
      <c r="I46" s="7" t="s">
        <v>23</v>
      </c>
      <c r="J46" s="10" t="s">
        <v>24</v>
      </c>
      <c r="K46" s="10" t="s">
        <v>44</v>
      </c>
      <c r="L46" s="27" t="s">
        <v>38</v>
      </c>
      <c r="M46" s="36">
        <v>10</v>
      </c>
      <c r="N46" s="32">
        <v>6207.5</v>
      </c>
      <c r="O46" s="6">
        <f t="shared" si="0"/>
        <v>62075</v>
      </c>
      <c r="P46" s="6">
        <f t="shared" si="1"/>
        <v>69524</v>
      </c>
      <c r="Q46" s="34"/>
    </row>
    <row r="47" spans="1:17" ht="38.25" x14ac:dyDescent="0.25">
      <c r="A47" s="34" t="s">
        <v>17</v>
      </c>
      <c r="B47" s="7" t="s">
        <v>161</v>
      </c>
      <c r="C47" s="8" t="s">
        <v>162</v>
      </c>
      <c r="D47" s="9" t="s">
        <v>163</v>
      </c>
      <c r="E47" s="9" t="s">
        <v>164</v>
      </c>
      <c r="F47" s="9" t="s">
        <v>299</v>
      </c>
      <c r="G47" s="30">
        <v>0</v>
      </c>
      <c r="H47" s="37" t="s">
        <v>36</v>
      </c>
      <c r="I47" s="7" t="s">
        <v>23</v>
      </c>
      <c r="J47" s="10" t="s">
        <v>24</v>
      </c>
      <c r="K47" s="10" t="s">
        <v>44</v>
      </c>
      <c r="L47" s="27" t="s">
        <v>38</v>
      </c>
      <c r="M47" s="36">
        <v>35</v>
      </c>
      <c r="N47" s="32">
        <v>4434</v>
      </c>
      <c r="O47" s="6">
        <f t="shared" si="0"/>
        <v>155190</v>
      </c>
      <c r="P47" s="6">
        <f t="shared" si="1"/>
        <v>173812.80000000002</v>
      </c>
      <c r="Q47" s="34"/>
    </row>
    <row r="48" spans="1:17" ht="38.25" x14ac:dyDescent="0.25">
      <c r="A48" s="34" t="s">
        <v>17</v>
      </c>
      <c r="B48" s="7" t="s">
        <v>165</v>
      </c>
      <c r="C48" s="8" t="s">
        <v>166</v>
      </c>
      <c r="D48" s="9" t="s">
        <v>167</v>
      </c>
      <c r="E48" s="9" t="s">
        <v>168</v>
      </c>
      <c r="F48" s="9" t="s">
        <v>299</v>
      </c>
      <c r="G48" s="30">
        <v>0</v>
      </c>
      <c r="H48" s="37" t="s">
        <v>36</v>
      </c>
      <c r="I48" s="7" t="s">
        <v>23</v>
      </c>
      <c r="J48" s="10" t="s">
        <v>24</v>
      </c>
      <c r="K48" s="10" t="s">
        <v>44</v>
      </c>
      <c r="L48" s="27" t="s">
        <v>38</v>
      </c>
      <c r="M48" s="36">
        <v>50</v>
      </c>
      <c r="N48" s="32">
        <v>1359.6666666666667</v>
      </c>
      <c r="O48" s="6">
        <f t="shared" si="0"/>
        <v>67983.333333333343</v>
      </c>
      <c r="P48" s="6">
        <f t="shared" si="1"/>
        <v>76141.333333333358</v>
      </c>
      <c r="Q48" s="34"/>
    </row>
    <row r="49" spans="1:17" ht="38.25" x14ac:dyDescent="0.25">
      <c r="A49" s="34" t="s">
        <v>17</v>
      </c>
      <c r="B49" s="7" t="s">
        <v>169</v>
      </c>
      <c r="C49" s="8" t="s">
        <v>170</v>
      </c>
      <c r="D49" s="9" t="s">
        <v>171</v>
      </c>
      <c r="E49" s="9" t="s">
        <v>171</v>
      </c>
      <c r="F49" s="9" t="s">
        <v>299</v>
      </c>
      <c r="G49" s="30">
        <v>0</v>
      </c>
      <c r="H49" s="37" t="s">
        <v>36</v>
      </c>
      <c r="I49" s="7" t="s">
        <v>23</v>
      </c>
      <c r="J49" s="10" t="s">
        <v>24</v>
      </c>
      <c r="K49" s="10" t="s">
        <v>44</v>
      </c>
      <c r="L49" s="27" t="s">
        <v>38</v>
      </c>
      <c r="M49" s="36">
        <v>117</v>
      </c>
      <c r="N49" s="32">
        <v>985.33333333333337</v>
      </c>
      <c r="O49" s="6">
        <f t="shared" si="0"/>
        <v>115284</v>
      </c>
      <c r="P49" s="6">
        <f t="shared" si="1"/>
        <v>129118.08000000002</v>
      </c>
      <c r="Q49" s="34"/>
    </row>
    <row r="50" spans="1:17" ht="38.25" x14ac:dyDescent="0.25">
      <c r="A50" s="34" t="s">
        <v>17</v>
      </c>
      <c r="B50" s="7" t="s">
        <v>172</v>
      </c>
      <c r="C50" s="8" t="s">
        <v>173</v>
      </c>
      <c r="D50" s="9" t="s">
        <v>174</v>
      </c>
      <c r="E50" s="9" t="s">
        <v>175</v>
      </c>
      <c r="F50" s="9" t="s">
        <v>299</v>
      </c>
      <c r="G50" s="30">
        <v>0</v>
      </c>
      <c r="H50" s="37" t="s">
        <v>36</v>
      </c>
      <c r="I50" s="7" t="s">
        <v>23</v>
      </c>
      <c r="J50" s="10" t="s">
        <v>24</v>
      </c>
      <c r="K50" s="10" t="s">
        <v>44</v>
      </c>
      <c r="L50" s="27" t="s">
        <v>38</v>
      </c>
      <c r="M50" s="36">
        <v>36.5</v>
      </c>
      <c r="N50" s="32">
        <v>3925.3333333333335</v>
      </c>
      <c r="O50" s="6">
        <f t="shared" si="0"/>
        <v>143274.66666666669</v>
      </c>
      <c r="P50" s="6">
        <f t="shared" si="1"/>
        <v>160467.62666666671</v>
      </c>
      <c r="Q50" s="34"/>
    </row>
    <row r="51" spans="1:17" ht="38.25" x14ac:dyDescent="0.25">
      <c r="A51" s="34" t="s">
        <v>17</v>
      </c>
      <c r="B51" s="7" t="s">
        <v>176</v>
      </c>
      <c r="C51" s="8" t="s">
        <v>173</v>
      </c>
      <c r="D51" s="9" t="s">
        <v>174</v>
      </c>
      <c r="E51" s="9" t="s">
        <v>177</v>
      </c>
      <c r="F51" s="9" t="s">
        <v>299</v>
      </c>
      <c r="G51" s="30">
        <v>0</v>
      </c>
      <c r="H51" s="37" t="s">
        <v>36</v>
      </c>
      <c r="I51" s="7" t="s">
        <v>23</v>
      </c>
      <c r="J51" s="10" t="s">
        <v>24</v>
      </c>
      <c r="K51" s="10" t="s">
        <v>44</v>
      </c>
      <c r="L51" s="27" t="s">
        <v>38</v>
      </c>
      <c r="M51" s="36">
        <v>6</v>
      </c>
      <c r="N51" s="32">
        <v>4767</v>
      </c>
      <c r="O51" s="6">
        <f t="shared" si="0"/>
        <v>28602</v>
      </c>
      <c r="P51" s="6">
        <f t="shared" si="1"/>
        <v>32034.240000000002</v>
      </c>
      <c r="Q51" s="34"/>
    </row>
    <row r="52" spans="1:17" ht="38.25" x14ac:dyDescent="0.25">
      <c r="A52" s="34" t="s">
        <v>17</v>
      </c>
      <c r="B52" s="7" t="s">
        <v>178</v>
      </c>
      <c r="C52" s="8" t="s">
        <v>179</v>
      </c>
      <c r="D52" s="9" t="s">
        <v>180</v>
      </c>
      <c r="E52" s="9" t="s">
        <v>181</v>
      </c>
      <c r="F52" s="9" t="s">
        <v>299</v>
      </c>
      <c r="G52" s="30">
        <v>0</v>
      </c>
      <c r="H52" s="37" t="s">
        <v>36</v>
      </c>
      <c r="I52" s="7" t="s">
        <v>23</v>
      </c>
      <c r="J52" s="10" t="s">
        <v>24</v>
      </c>
      <c r="K52" s="10" t="s">
        <v>44</v>
      </c>
      <c r="L52" s="27" t="s">
        <v>38</v>
      </c>
      <c r="M52" s="36">
        <v>54</v>
      </c>
      <c r="N52" s="32">
        <v>4700</v>
      </c>
      <c r="O52" s="6">
        <f t="shared" si="0"/>
        <v>253800</v>
      </c>
      <c r="P52" s="6">
        <f t="shared" si="1"/>
        <v>284256</v>
      </c>
      <c r="Q52" s="34"/>
    </row>
    <row r="53" spans="1:17" ht="38.25" x14ac:dyDescent="0.25">
      <c r="A53" s="34" t="s">
        <v>17</v>
      </c>
      <c r="B53" s="7" t="s">
        <v>182</v>
      </c>
      <c r="C53" s="8" t="s">
        <v>183</v>
      </c>
      <c r="D53" s="9" t="s">
        <v>184</v>
      </c>
      <c r="E53" s="9" t="s">
        <v>184</v>
      </c>
      <c r="F53" s="9" t="s">
        <v>299</v>
      </c>
      <c r="G53" s="30">
        <v>0</v>
      </c>
      <c r="H53" s="37" t="s">
        <v>36</v>
      </c>
      <c r="I53" s="7" t="s">
        <v>23</v>
      </c>
      <c r="J53" s="10" t="s">
        <v>24</v>
      </c>
      <c r="K53" s="10" t="s">
        <v>44</v>
      </c>
      <c r="L53" s="27" t="s">
        <v>38</v>
      </c>
      <c r="M53" s="36">
        <v>15</v>
      </c>
      <c r="N53" s="32">
        <v>1970.6666666666667</v>
      </c>
      <c r="O53" s="6">
        <f t="shared" si="0"/>
        <v>29560</v>
      </c>
      <c r="P53" s="6">
        <f t="shared" si="1"/>
        <v>33107.200000000004</v>
      </c>
      <c r="Q53" s="34"/>
    </row>
    <row r="54" spans="1:17" ht="38.25" x14ac:dyDescent="0.25">
      <c r="A54" s="34" t="s">
        <v>17</v>
      </c>
      <c r="B54" s="7" t="s">
        <v>185</v>
      </c>
      <c r="C54" s="8" t="s">
        <v>186</v>
      </c>
      <c r="D54" s="9" t="s">
        <v>187</v>
      </c>
      <c r="E54" s="9" t="s">
        <v>187</v>
      </c>
      <c r="F54" s="9" t="s">
        <v>299</v>
      </c>
      <c r="G54" s="30">
        <v>0</v>
      </c>
      <c r="H54" s="37" t="s">
        <v>36</v>
      </c>
      <c r="I54" s="7" t="s">
        <v>23</v>
      </c>
      <c r="J54" s="10" t="s">
        <v>24</v>
      </c>
      <c r="K54" s="10" t="s">
        <v>44</v>
      </c>
      <c r="L54" s="27" t="s">
        <v>38</v>
      </c>
      <c r="M54" s="36">
        <v>15</v>
      </c>
      <c r="N54" s="32">
        <v>1702</v>
      </c>
      <c r="O54" s="6">
        <f t="shared" si="0"/>
        <v>25530</v>
      </c>
      <c r="P54" s="6">
        <f t="shared" si="1"/>
        <v>28593.600000000002</v>
      </c>
      <c r="Q54" s="34"/>
    </row>
    <row r="55" spans="1:17" ht="38.25" x14ac:dyDescent="0.25">
      <c r="A55" s="34" t="s">
        <v>17</v>
      </c>
      <c r="B55" s="7" t="s">
        <v>188</v>
      </c>
      <c r="C55" s="8" t="s">
        <v>189</v>
      </c>
      <c r="D55" s="9" t="s">
        <v>190</v>
      </c>
      <c r="E55" s="9" t="s">
        <v>191</v>
      </c>
      <c r="F55" s="9" t="s">
        <v>299</v>
      </c>
      <c r="G55" s="30">
        <v>0</v>
      </c>
      <c r="H55" s="37" t="s">
        <v>36</v>
      </c>
      <c r="I55" s="7" t="s">
        <v>23</v>
      </c>
      <c r="J55" s="10" t="s">
        <v>24</v>
      </c>
      <c r="K55" s="10" t="s">
        <v>44</v>
      </c>
      <c r="L55" s="27" t="s">
        <v>38</v>
      </c>
      <c r="M55" s="36">
        <v>15</v>
      </c>
      <c r="N55" s="32">
        <v>9300.25</v>
      </c>
      <c r="O55" s="6">
        <f t="shared" si="0"/>
        <v>139503.75</v>
      </c>
      <c r="P55" s="6">
        <f t="shared" si="1"/>
        <v>156244.20000000001</v>
      </c>
      <c r="Q55" s="34"/>
    </row>
    <row r="56" spans="1:17" ht="38.25" x14ac:dyDescent="0.25">
      <c r="A56" s="34" t="s">
        <v>17</v>
      </c>
      <c r="B56" s="7" t="s">
        <v>192</v>
      </c>
      <c r="C56" s="8" t="s">
        <v>193</v>
      </c>
      <c r="D56" s="9" t="s">
        <v>194</v>
      </c>
      <c r="E56" s="9" t="s">
        <v>195</v>
      </c>
      <c r="F56" s="9" t="s">
        <v>299</v>
      </c>
      <c r="G56" s="30">
        <v>0</v>
      </c>
      <c r="H56" s="37" t="s">
        <v>36</v>
      </c>
      <c r="I56" s="7" t="s">
        <v>23</v>
      </c>
      <c r="J56" s="10" t="s">
        <v>24</v>
      </c>
      <c r="K56" s="10" t="s">
        <v>44</v>
      </c>
      <c r="L56" s="27" t="s">
        <v>38</v>
      </c>
      <c r="M56" s="36">
        <v>15</v>
      </c>
      <c r="N56" s="32">
        <v>738</v>
      </c>
      <c r="O56" s="6">
        <f t="shared" si="0"/>
        <v>11070</v>
      </c>
      <c r="P56" s="6">
        <f t="shared" si="1"/>
        <v>12398.400000000001</v>
      </c>
      <c r="Q56" s="34"/>
    </row>
    <row r="57" spans="1:17" ht="38.25" x14ac:dyDescent="0.25">
      <c r="A57" s="34" t="s">
        <v>17</v>
      </c>
      <c r="B57" s="7" t="s">
        <v>196</v>
      </c>
      <c r="C57" s="8" t="s">
        <v>197</v>
      </c>
      <c r="D57" s="9" t="s">
        <v>198</v>
      </c>
      <c r="E57" s="9" t="s">
        <v>199</v>
      </c>
      <c r="F57" s="9" t="s">
        <v>299</v>
      </c>
      <c r="G57" s="30">
        <v>0</v>
      </c>
      <c r="H57" s="37" t="s">
        <v>36</v>
      </c>
      <c r="I57" s="7" t="s">
        <v>23</v>
      </c>
      <c r="J57" s="10" t="s">
        <v>24</v>
      </c>
      <c r="K57" s="10" t="s">
        <v>44</v>
      </c>
      <c r="L57" s="27" t="s">
        <v>38</v>
      </c>
      <c r="M57" s="36">
        <v>15</v>
      </c>
      <c r="N57" s="32">
        <v>1380.25</v>
      </c>
      <c r="O57" s="6">
        <f t="shared" si="0"/>
        <v>20703.75</v>
      </c>
      <c r="P57" s="6">
        <f t="shared" si="1"/>
        <v>23188.2</v>
      </c>
      <c r="Q57" s="34"/>
    </row>
    <row r="58" spans="1:17" ht="38.25" x14ac:dyDescent="0.25">
      <c r="A58" s="34" t="s">
        <v>17</v>
      </c>
      <c r="B58" s="7" t="s">
        <v>200</v>
      </c>
      <c r="C58" s="8" t="s">
        <v>201</v>
      </c>
      <c r="D58" s="9" t="s">
        <v>202</v>
      </c>
      <c r="E58" s="9" t="s">
        <v>203</v>
      </c>
      <c r="F58" s="9" t="s">
        <v>299</v>
      </c>
      <c r="G58" s="30">
        <v>0</v>
      </c>
      <c r="H58" s="37" t="s">
        <v>36</v>
      </c>
      <c r="I58" s="7" t="s">
        <v>23</v>
      </c>
      <c r="J58" s="10" t="s">
        <v>24</v>
      </c>
      <c r="K58" s="10" t="s">
        <v>44</v>
      </c>
      <c r="L58" s="27" t="s">
        <v>38</v>
      </c>
      <c r="M58" s="36">
        <v>15</v>
      </c>
      <c r="N58" s="32">
        <v>899.66666666666663</v>
      </c>
      <c r="O58" s="6">
        <f t="shared" si="0"/>
        <v>13495</v>
      </c>
      <c r="P58" s="6">
        <f t="shared" si="1"/>
        <v>15114.400000000001</v>
      </c>
      <c r="Q58" s="34"/>
    </row>
    <row r="59" spans="1:17" ht="38.25" x14ac:dyDescent="0.25">
      <c r="A59" s="34" t="s">
        <v>17</v>
      </c>
      <c r="B59" s="7" t="s">
        <v>204</v>
      </c>
      <c r="C59" s="8" t="s">
        <v>205</v>
      </c>
      <c r="D59" s="9" t="s">
        <v>206</v>
      </c>
      <c r="E59" s="9" t="s">
        <v>207</v>
      </c>
      <c r="F59" s="9" t="s">
        <v>299</v>
      </c>
      <c r="G59" s="30">
        <v>0</v>
      </c>
      <c r="H59" s="37" t="s">
        <v>36</v>
      </c>
      <c r="I59" s="7" t="s">
        <v>23</v>
      </c>
      <c r="J59" s="10" t="s">
        <v>24</v>
      </c>
      <c r="K59" s="10" t="s">
        <v>44</v>
      </c>
      <c r="L59" s="27" t="s">
        <v>38</v>
      </c>
      <c r="M59" s="36">
        <v>33.5</v>
      </c>
      <c r="N59" s="32">
        <v>3153</v>
      </c>
      <c r="O59" s="6">
        <f t="shared" si="0"/>
        <v>105625.5</v>
      </c>
      <c r="P59" s="6">
        <f t="shared" si="1"/>
        <v>118300.56000000001</v>
      </c>
      <c r="Q59" s="34"/>
    </row>
    <row r="60" spans="1:17" ht="38.25" x14ac:dyDescent="0.25">
      <c r="A60" s="34" t="s">
        <v>17</v>
      </c>
      <c r="B60" s="7" t="s">
        <v>208</v>
      </c>
      <c r="C60" s="8" t="s">
        <v>209</v>
      </c>
      <c r="D60" s="9" t="s">
        <v>210</v>
      </c>
      <c r="E60" s="9" t="s">
        <v>211</v>
      </c>
      <c r="F60" s="9" t="s">
        <v>299</v>
      </c>
      <c r="G60" s="30">
        <v>0</v>
      </c>
      <c r="H60" s="37" t="s">
        <v>36</v>
      </c>
      <c r="I60" s="7" t="s">
        <v>23</v>
      </c>
      <c r="J60" s="10" t="s">
        <v>24</v>
      </c>
      <c r="K60" s="10" t="s">
        <v>44</v>
      </c>
      <c r="L60" s="27" t="s">
        <v>212</v>
      </c>
      <c r="M60" s="36">
        <v>15</v>
      </c>
      <c r="N60" s="32">
        <v>2150</v>
      </c>
      <c r="O60" s="6">
        <f t="shared" si="0"/>
        <v>32250</v>
      </c>
      <c r="P60" s="6">
        <f t="shared" si="1"/>
        <v>36120</v>
      </c>
      <c r="Q60" s="34"/>
    </row>
    <row r="61" spans="1:17" ht="38.25" x14ac:dyDescent="0.25">
      <c r="A61" s="34" t="s">
        <v>17</v>
      </c>
      <c r="B61" s="7" t="s">
        <v>213</v>
      </c>
      <c r="C61" s="8" t="s">
        <v>209</v>
      </c>
      <c r="D61" s="9" t="s">
        <v>210</v>
      </c>
      <c r="E61" s="9" t="s">
        <v>214</v>
      </c>
      <c r="F61" s="9" t="s">
        <v>299</v>
      </c>
      <c r="G61" s="30">
        <v>0</v>
      </c>
      <c r="H61" s="37" t="s">
        <v>36</v>
      </c>
      <c r="I61" s="7" t="s">
        <v>23</v>
      </c>
      <c r="J61" s="10" t="s">
        <v>24</v>
      </c>
      <c r="K61" s="10" t="s">
        <v>44</v>
      </c>
      <c r="L61" s="27" t="s">
        <v>212</v>
      </c>
      <c r="M61" s="36">
        <v>15</v>
      </c>
      <c r="N61" s="32">
        <v>2383</v>
      </c>
      <c r="O61" s="6">
        <f t="shared" si="0"/>
        <v>35745</v>
      </c>
      <c r="P61" s="6">
        <f t="shared" si="1"/>
        <v>40034.400000000001</v>
      </c>
      <c r="Q61" s="34"/>
    </row>
    <row r="62" spans="1:17" ht="38.25" x14ac:dyDescent="0.25">
      <c r="A62" s="34" t="s">
        <v>17</v>
      </c>
      <c r="B62" s="7" t="s">
        <v>215</v>
      </c>
      <c r="C62" s="8" t="s">
        <v>216</v>
      </c>
      <c r="D62" s="9" t="s">
        <v>217</v>
      </c>
      <c r="E62" s="9" t="s">
        <v>218</v>
      </c>
      <c r="F62" s="9" t="s">
        <v>299</v>
      </c>
      <c r="G62" s="30">
        <v>0</v>
      </c>
      <c r="H62" s="37" t="s">
        <v>36</v>
      </c>
      <c r="I62" s="7" t="s">
        <v>23</v>
      </c>
      <c r="J62" s="10" t="s">
        <v>24</v>
      </c>
      <c r="K62" s="10" t="s">
        <v>44</v>
      </c>
      <c r="L62" s="27" t="s">
        <v>212</v>
      </c>
      <c r="M62" s="36">
        <v>15</v>
      </c>
      <c r="N62" s="32">
        <v>2200</v>
      </c>
      <c r="O62" s="6">
        <f t="shared" si="0"/>
        <v>33000</v>
      </c>
      <c r="P62" s="6">
        <f t="shared" si="1"/>
        <v>36960</v>
      </c>
      <c r="Q62" s="34"/>
    </row>
    <row r="63" spans="1:17" ht="38.25" x14ac:dyDescent="0.25">
      <c r="A63" s="34" t="s">
        <v>17</v>
      </c>
      <c r="B63" s="7" t="s">
        <v>219</v>
      </c>
      <c r="C63" s="8" t="s">
        <v>220</v>
      </c>
      <c r="D63" s="9" t="s">
        <v>217</v>
      </c>
      <c r="E63" s="9" t="s">
        <v>221</v>
      </c>
      <c r="F63" s="9" t="s">
        <v>299</v>
      </c>
      <c r="G63" s="30">
        <v>0</v>
      </c>
      <c r="H63" s="37" t="s">
        <v>36</v>
      </c>
      <c r="I63" s="7" t="s">
        <v>23</v>
      </c>
      <c r="J63" s="10" t="s">
        <v>24</v>
      </c>
      <c r="K63" s="10" t="s">
        <v>44</v>
      </c>
      <c r="L63" s="27" t="s">
        <v>212</v>
      </c>
      <c r="M63" s="36">
        <v>15</v>
      </c>
      <c r="N63" s="32">
        <v>2283</v>
      </c>
      <c r="O63" s="6">
        <f t="shared" si="0"/>
        <v>34245</v>
      </c>
      <c r="P63" s="6">
        <f t="shared" si="1"/>
        <v>38354.400000000001</v>
      </c>
      <c r="Q63" s="34"/>
    </row>
    <row r="64" spans="1:17" ht="38.25" x14ac:dyDescent="0.25">
      <c r="A64" s="34" t="s">
        <v>17</v>
      </c>
      <c r="B64" s="7" t="s">
        <v>222</v>
      </c>
      <c r="C64" s="8" t="s">
        <v>223</v>
      </c>
      <c r="D64" s="9" t="s">
        <v>224</v>
      </c>
      <c r="E64" s="9" t="s">
        <v>225</v>
      </c>
      <c r="F64" s="9" t="s">
        <v>299</v>
      </c>
      <c r="G64" s="30">
        <v>0</v>
      </c>
      <c r="H64" s="37" t="s">
        <v>36</v>
      </c>
      <c r="I64" s="7" t="s">
        <v>23</v>
      </c>
      <c r="J64" s="10" t="s">
        <v>24</v>
      </c>
      <c r="K64" s="10" t="s">
        <v>44</v>
      </c>
      <c r="L64" s="27" t="s">
        <v>38</v>
      </c>
      <c r="M64" s="36">
        <v>2</v>
      </c>
      <c r="N64" s="32">
        <v>39000</v>
      </c>
      <c r="O64" s="6">
        <f t="shared" si="0"/>
        <v>78000</v>
      </c>
      <c r="P64" s="6">
        <f t="shared" si="1"/>
        <v>87360.000000000015</v>
      </c>
      <c r="Q64" s="34"/>
    </row>
    <row r="65" spans="1:17" ht="38.25" x14ac:dyDescent="0.25">
      <c r="A65" s="34" t="s">
        <v>17</v>
      </c>
      <c r="B65" s="7" t="s">
        <v>226</v>
      </c>
      <c r="C65" s="8" t="s">
        <v>227</v>
      </c>
      <c r="D65" s="9" t="s">
        <v>228</v>
      </c>
      <c r="E65" s="9" t="s">
        <v>229</v>
      </c>
      <c r="F65" s="9" t="s">
        <v>299</v>
      </c>
      <c r="G65" s="30">
        <v>0</v>
      </c>
      <c r="H65" s="37" t="s">
        <v>36</v>
      </c>
      <c r="I65" s="7" t="s">
        <v>23</v>
      </c>
      <c r="J65" s="10" t="s">
        <v>24</v>
      </c>
      <c r="K65" s="10" t="s">
        <v>44</v>
      </c>
      <c r="L65" s="27" t="s">
        <v>212</v>
      </c>
      <c r="M65" s="36">
        <v>300</v>
      </c>
      <c r="N65" s="32">
        <v>173.180904</v>
      </c>
      <c r="O65" s="6">
        <f t="shared" si="0"/>
        <v>51954.271200000003</v>
      </c>
      <c r="P65" s="6">
        <f t="shared" si="1"/>
        <v>58188.783744000008</v>
      </c>
      <c r="Q65" s="34"/>
    </row>
    <row r="66" spans="1:17" ht="38.25" x14ac:dyDescent="0.25">
      <c r="A66" s="34" t="s">
        <v>17</v>
      </c>
      <c r="B66" s="7" t="s">
        <v>230</v>
      </c>
      <c r="C66" s="8" t="s">
        <v>231</v>
      </c>
      <c r="D66" s="9" t="s">
        <v>232</v>
      </c>
      <c r="E66" s="9" t="s">
        <v>233</v>
      </c>
      <c r="F66" s="9" t="s">
        <v>299</v>
      </c>
      <c r="G66" s="30">
        <v>0</v>
      </c>
      <c r="H66" s="37" t="s">
        <v>36</v>
      </c>
      <c r="I66" s="7" t="s">
        <v>23</v>
      </c>
      <c r="J66" s="10" t="s">
        <v>24</v>
      </c>
      <c r="K66" s="10" t="s">
        <v>44</v>
      </c>
      <c r="L66" s="27" t="s">
        <v>234</v>
      </c>
      <c r="M66" s="36">
        <v>1</v>
      </c>
      <c r="N66" s="32">
        <v>236667</v>
      </c>
      <c r="O66" s="6">
        <f t="shared" si="0"/>
        <v>236667</v>
      </c>
      <c r="P66" s="6">
        <f t="shared" si="1"/>
        <v>265067.04000000004</v>
      </c>
      <c r="Q66" s="34"/>
    </row>
    <row r="67" spans="1:17" ht="38.25" x14ac:dyDescent="0.25">
      <c r="A67" s="34" t="s">
        <v>17</v>
      </c>
      <c r="B67" s="7" t="s">
        <v>235</v>
      </c>
      <c r="C67" s="8" t="s">
        <v>236</v>
      </c>
      <c r="D67" s="9" t="s">
        <v>237</v>
      </c>
      <c r="E67" s="9" t="s">
        <v>238</v>
      </c>
      <c r="F67" s="9" t="s">
        <v>299</v>
      </c>
      <c r="G67" s="30">
        <v>0</v>
      </c>
      <c r="H67" s="37" t="s">
        <v>36</v>
      </c>
      <c r="I67" s="7" t="s">
        <v>23</v>
      </c>
      <c r="J67" s="10" t="s">
        <v>24</v>
      </c>
      <c r="K67" s="10" t="s">
        <v>44</v>
      </c>
      <c r="L67" s="27" t="s">
        <v>38</v>
      </c>
      <c r="M67" s="36">
        <v>40</v>
      </c>
      <c r="N67" s="32">
        <v>1723</v>
      </c>
      <c r="O67" s="6">
        <f t="shared" si="0"/>
        <v>68920</v>
      </c>
      <c r="P67" s="6">
        <f t="shared" si="1"/>
        <v>77190.400000000009</v>
      </c>
      <c r="Q67" s="34"/>
    </row>
    <row r="68" spans="1:17" ht="38.25" x14ac:dyDescent="0.25">
      <c r="A68" s="34" t="s">
        <v>17</v>
      </c>
      <c r="B68" s="7" t="s">
        <v>239</v>
      </c>
      <c r="C68" s="8" t="s">
        <v>240</v>
      </c>
      <c r="D68" s="9" t="s">
        <v>241</v>
      </c>
      <c r="E68" s="9" t="s">
        <v>242</v>
      </c>
      <c r="F68" s="9" t="s">
        <v>299</v>
      </c>
      <c r="G68" s="30">
        <v>0</v>
      </c>
      <c r="H68" s="37" t="s">
        <v>36</v>
      </c>
      <c r="I68" s="7" t="s">
        <v>23</v>
      </c>
      <c r="J68" s="10" t="s">
        <v>24</v>
      </c>
      <c r="K68" s="10" t="s">
        <v>44</v>
      </c>
      <c r="L68" s="27" t="s">
        <v>38</v>
      </c>
      <c r="M68" s="36">
        <v>50</v>
      </c>
      <c r="N68" s="32">
        <v>3587</v>
      </c>
      <c r="O68" s="6">
        <f t="shared" si="0"/>
        <v>179350</v>
      </c>
      <c r="P68" s="6">
        <f t="shared" si="1"/>
        <v>200872.00000000003</v>
      </c>
      <c r="Q68" s="34"/>
    </row>
    <row r="69" spans="1:17" ht="38.25" x14ac:dyDescent="0.25">
      <c r="A69" s="34" t="s">
        <v>17</v>
      </c>
      <c r="B69" s="7" t="s">
        <v>243</v>
      </c>
      <c r="C69" s="8" t="s">
        <v>244</v>
      </c>
      <c r="D69" s="9" t="s">
        <v>245</v>
      </c>
      <c r="E69" s="9" t="s">
        <v>246</v>
      </c>
      <c r="F69" s="9" t="s">
        <v>299</v>
      </c>
      <c r="G69" s="30">
        <v>0</v>
      </c>
      <c r="H69" s="37" t="s">
        <v>36</v>
      </c>
      <c r="I69" s="7" t="s">
        <v>23</v>
      </c>
      <c r="J69" s="10" t="s">
        <v>24</v>
      </c>
      <c r="K69" s="10" t="s">
        <v>44</v>
      </c>
      <c r="L69" s="27" t="s">
        <v>38</v>
      </c>
      <c r="M69" s="36">
        <v>80</v>
      </c>
      <c r="N69" s="32">
        <v>498.16</v>
      </c>
      <c r="O69" s="6">
        <f t="shared" si="0"/>
        <v>39852.800000000003</v>
      </c>
      <c r="P69" s="6">
        <f t="shared" si="1"/>
        <v>44635.136000000006</v>
      </c>
      <c r="Q69" s="34"/>
    </row>
    <row r="70" spans="1:17" ht="38.25" x14ac:dyDescent="0.25">
      <c r="A70" s="34" t="s">
        <v>17</v>
      </c>
      <c r="B70" s="7" t="s">
        <v>247</v>
      </c>
      <c r="C70" s="8" t="s">
        <v>244</v>
      </c>
      <c r="D70" s="9" t="s">
        <v>245</v>
      </c>
      <c r="E70" s="9" t="s">
        <v>248</v>
      </c>
      <c r="F70" s="9" t="s">
        <v>299</v>
      </c>
      <c r="G70" s="30">
        <v>0</v>
      </c>
      <c r="H70" s="37" t="s">
        <v>36</v>
      </c>
      <c r="I70" s="7" t="s">
        <v>23</v>
      </c>
      <c r="J70" s="10" t="s">
        <v>24</v>
      </c>
      <c r="K70" s="10" t="s">
        <v>44</v>
      </c>
      <c r="L70" s="27" t="s">
        <v>38</v>
      </c>
      <c r="M70" s="36">
        <v>200</v>
      </c>
      <c r="N70" s="32">
        <v>187.20000000000002</v>
      </c>
      <c r="O70" s="6">
        <f t="shared" si="0"/>
        <v>37440</v>
      </c>
      <c r="P70" s="6">
        <f t="shared" si="1"/>
        <v>41932.800000000003</v>
      </c>
      <c r="Q70" s="34"/>
    </row>
    <row r="71" spans="1:17" ht="38.25" x14ac:dyDescent="0.25">
      <c r="A71" s="34" t="s">
        <v>17</v>
      </c>
      <c r="B71" s="7" t="s">
        <v>249</v>
      </c>
      <c r="C71" s="8" t="s">
        <v>244</v>
      </c>
      <c r="D71" s="9" t="s">
        <v>245</v>
      </c>
      <c r="E71" s="9" t="s">
        <v>250</v>
      </c>
      <c r="F71" s="9" t="s">
        <v>299</v>
      </c>
      <c r="G71" s="30">
        <v>0</v>
      </c>
      <c r="H71" s="37" t="s">
        <v>36</v>
      </c>
      <c r="I71" s="7" t="s">
        <v>23</v>
      </c>
      <c r="J71" s="10" t="s">
        <v>24</v>
      </c>
      <c r="K71" s="10" t="s">
        <v>44</v>
      </c>
      <c r="L71" s="27" t="s">
        <v>38</v>
      </c>
      <c r="M71" s="36">
        <v>200</v>
      </c>
      <c r="N71" s="32">
        <v>196.56</v>
      </c>
      <c r="O71" s="6">
        <f t="shared" si="0"/>
        <v>39312</v>
      </c>
      <c r="P71" s="6">
        <f t="shared" si="1"/>
        <v>44029.440000000002</v>
      </c>
      <c r="Q71" s="34"/>
    </row>
    <row r="72" spans="1:17" ht="38.25" x14ac:dyDescent="0.25">
      <c r="A72" s="34" t="s">
        <v>17</v>
      </c>
      <c r="B72" s="7" t="s">
        <v>251</v>
      </c>
      <c r="C72" s="8" t="s">
        <v>244</v>
      </c>
      <c r="D72" s="9" t="s">
        <v>245</v>
      </c>
      <c r="E72" s="9" t="s">
        <v>252</v>
      </c>
      <c r="F72" s="9" t="s">
        <v>299</v>
      </c>
      <c r="G72" s="30">
        <v>0</v>
      </c>
      <c r="H72" s="37" t="s">
        <v>36</v>
      </c>
      <c r="I72" s="7" t="s">
        <v>23</v>
      </c>
      <c r="J72" s="10" t="s">
        <v>24</v>
      </c>
      <c r="K72" s="10" t="s">
        <v>44</v>
      </c>
      <c r="L72" s="27" t="s">
        <v>38</v>
      </c>
      <c r="M72" s="36">
        <v>200</v>
      </c>
      <c r="N72" s="32">
        <v>196.56</v>
      </c>
      <c r="O72" s="6">
        <f t="shared" si="0"/>
        <v>39312</v>
      </c>
      <c r="P72" s="6">
        <f t="shared" si="1"/>
        <v>44029.440000000002</v>
      </c>
      <c r="Q72" s="34"/>
    </row>
    <row r="73" spans="1:17" ht="38.25" x14ac:dyDescent="0.25">
      <c r="A73" s="34" t="s">
        <v>17</v>
      </c>
      <c r="B73" s="7" t="s">
        <v>253</v>
      </c>
      <c r="C73" s="8" t="s">
        <v>254</v>
      </c>
      <c r="D73" s="9" t="s">
        <v>255</v>
      </c>
      <c r="E73" s="9" t="s">
        <v>256</v>
      </c>
      <c r="F73" s="9" t="s">
        <v>299</v>
      </c>
      <c r="G73" s="30">
        <v>0</v>
      </c>
      <c r="H73" s="37" t="s">
        <v>36</v>
      </c>
      <c r="I73" s="7" t="s">
        <v>23</v>
      </c>
      <c r="J73" s="10" t="s">
        <v>24</v>
      </c>
      <c r="K73" s="10" t="s">
        <v>44</v>
      </c>
      <c r="L73" s="27" t="s">
        <v>38</v>
      </c>
      <c r="M73" s="36">
        <v>400</v>
      </c>
      <c r="N73" s="32">
        <v>362.96000000000004</v>
      </c>
      <c r="O73" s="6">
        <f t="shared" si="0"/>
        <v>145184</v>
      </c>
      <c r="P73" s="6">
        <f t="shared" si="1"/>
        <v>162606.08000000002</v>
      </c>
      <c r="Q73" s="34"/>
    </row>
    <row r="74" spans="1:17" ht="38.25" x14ac:dyDescent="0.25">
      <c r="A74" s="34" t="s">
        <v>17</v>
      </c>
      <c r="B74" s="7" t="s">
        <v>257</v>
      </c>
      <c r="C74" s="8" t="s">
        <v>258</v>
      </c>
      <c r="D74" s="9" t="s">
        <v>259</v>
      </c>
      <c r="E74" s="9" t="s">
        <v>260</v>
      </c>
      <c r="F74" s="9" t="s">
        <v>299</v>
      </c>
      <c r="G74" s="30">
        <v>0</v>
      </c>
      <c r="H74" s="37" t="s">
        <v>36</v>
      </c>
      <c r="I74" s="7" t="s">
        <v>23</v>
      </c>
      <c r="J74" s="10" t="s">
        <v>24</v>
      </c>
      <c r="K74" s="10" t="s">
        <v>44</v>
      </c>
      <c r="L74" s="27" t="s">
        <v>38</v>
      </c>
      <c r="M74" s="36">
        <v>1</v>
      </c>
      <c r="N74" s="32">
        <v>44616</v>
      </c>
      <c r="O74" s="6">
        <f t="shared" si="0"/>
        <v>44616</v>
      </c>
      <c r="P74" s="6">
        <f t="shared" si="1"/>
        <v>49969.920000000006</v>
      </c>
      <c r="Q74" s="34"/>
    </row>
    <row r="75" spans="1:17" ht="38.25" x14ac:dyDescent="0.25">
      <c r="A75" s="34" t="s">
        <v>17</v>
      </c>
      <c r="B75" s="7" t="s">
        <v>261</v>
      </c>
      <c r="C75" s="8" t="s">
        <v>262</v>
      </c>
      <c r="D75" s="9" t="s">
        <v>263</v>
      </c>
      <c r="E75" s="9" t="s">
        <v>264</v>
      </c>
      <c r="F75" s="9" t="s">
        <v>299</v>
      </c>
      <c r="G75" s="30">
        <v>0</v>
      </c>
      <c r="H75" s="37" t="s">
        <v>36</v>
      </c>
      <c r="I75" s="7" t="s">
        <v>23</v>
      </c>
      <c r="J75" s="10" t="s">
        <v>24</v>
      </c>
      <c r="K75" s="10" t="s">
        <v>44</v>
      </c>
      <c r="L75" s="27" t="s">
        <v>38</v>
      </c>
      <c r="M75" s="36">
        <v>20</v>
      </c>
      <c r="N75" s="32">
        <v>5670.08</v>
      </c>
      <c r="O75" s="6">
        <f t="shared" si="0"/>
        <v>113401.60000000001</v>
      </c>
      <c r="P75" s="6">
        <f t="shared" si="1"/>
        <v>127009.79200000002</v>
      </c>
      <c r="Q75" s="34"/>
    </row>
    <row r="76" spans="1:17" ht="38.25" x14ac:dyDescent="0.25">
      <c r="A76" s="34" t="s">
        <v>17</v>
      </c>
      <c r="B76" s="7" t="s">
        <v>265</v>
      </c>
      <c r="C76" s="8" t="s">
        <v>266</v>
      </c>
      <c r="D76" s="9" t="s">
        <v>267</v>
      </c>
      <c r="E76" s="9" t="s">
        <v>268</v>
      </c>
      <c r="F76" s="9" t="s">
        <v>299</v>
      </c>
      <c r="G76" s="30">
        <v>0</v>
      </c>
      <c r="H76" s="37" t="s">
        <v>36</v>
      </c>
      <c r="I76" s="7" t="s">
        <v>23</v>
      </c>
      <c r="J76" s="10" t="s">
        <v>24</v>
      </c>
      <c r="K76" s="10" t="s">
        <v>44</v>
      </c>
      <c r="L76" s="27" t="s">
        <v>38</v>
      </c>
      <c r="M76" s="36">
        <v>2</v>
      </c>
      <c r="N76" s="32">
        <v>40976</v>
      </c>
      <c r="O76" s="6">
        <f t="shared" ref="O76:O81" si="2">M76*N76</f>
        <v>81952</v>
      </c>
      <c r="P76" s="6">
        <f t="shared" ref="P76:P81" si="3">O76*1.12</f>
        <v>91786.240000000005</v>
      </c>
      <c r="Q76" s="34"/>
    </row>
    <row r="77" spans="1:17" ht="38.25" x14ac:dyDescent="0.25">
      <c r="A77" s="34" t="s">
        <v>17</v>
      </c>
      <c r="B77" s="7" t="s">
        <v>269</v>
      </c>
      <c r="C77" s="8" t="s">
        <v>270</v>
      </c>
      <c r="D77" s="9" t="s">
        <v>271</v>
      </c>
      <c r="E77" s="9" t="s">
        <v>272</v>
      </c>
      <c r="F77" s="9" t="s">
        <v>299</v>
      </c>
      <c r="G77" s="30">
        <v>0</v>
      </c>
      <c r="H77" s="37" t="s">
        <v>36</v>
      </c>
      <c r="I77" s="7" t="s">
        <v>23</v>
      </c>
      <c r="J77" s="10" t="s">
        <v>24</v>
      </c>
      <c r="K77" s="10" t="s">
        <v>44</v>
      </c>
      <c r="L77" s="27" t="s">
        <v>38</v>
      </c>
      <c r="M77" s="36">
        <v>4</v>
      </c>
      <c r="N77" s="32">
        <v>1875</v>
      </c>
      <c r="O77" s="6">
        <f t="shared" si="2"/>
        <v>7500</v>
      </c>
      <c r="P77" s="6">
        <f t="shared" si="3"/>
        <v>8400</v>
      </c>
      <c r="Q77" s="34"/>
    </row>
    <row r="78" spans="1:17" ht="38.25" x14ac:dyDescent="0.25">
      <c r="A78" s="34" t="s">
        <v>17</v>
      </c>
      <c r="B78" s="7" t="s">
        <v>273</v>
      </c>
      <c r="C78" s="8" t="s">
        <v>274</v>
      </c>
      <c r="D78" s="9" t="s">
        <v>275</v>
      </c>
      <c r="E78" s="9" t="s">
        <v>276</v>
      </c>
      <c r="F78" s="9" t="s">
        <v>299</v>
      </c>
      <c r="G78" s="30">
        <v>0</v>
      </c>
      <c r="H78" s="37" t="s">
        <v>36</v>
      </c>
      <c r="I78" s="7" t="s">
        <v>23</v>
      </c>
      <c r="J78" s="10" t="s">
        <v>24</v>
      </c>
      <c r="K78" s="10" t="s">
        <v>44</v>
      </c>
      <c r="L78" s="27" t="s">
        <v>38</v>
      </c>
      <c r="M78" s="36">
        <v>4</v>
      </c>
      <c r="N78" s="32">
        <v>5375</v>
      </c>
      <c r="O78" s="6">
        <f t="shared" si="2"/>
        <v>21500</v>
      </c>
      <c r="P78" s="6">
        <f t="shared" si="3"/>
        <v>24080.000000000004</v>
      </c>
      <c r="Q78" s="34"/>
    </row>
    <row r="79" spans="1:17" ht="38.25" x14ac:dyDescent="0.25">
      <c r="A79" s="34" t="s">
        <v>17</v>
      </c>
      <c r="B79" s="7" t="s">
        <v>277</v>
      </c>
      <c r="C79" s="8" t="s">
        <v>278</v>
      </c>
      <c r="D79" s="9" t="s">
        <v>279</v>
      </c>
      <c r="E79" s="9" t="s">
        <v>280</v>
      </c>
      <c r="F79" s="9" t="s">
        <v>299</v>
      </c>
      <c r="G79" s="30">
        <v>0</v>
      </c>
      <c r="H79" s="37" t="s">
        <v>36</v>
      </c>
      <c r="I79" s="7" t="s">
        <v>23</v>
      </c>
      <c r="J79" s="10" t="s">
        <v>24</v>
      </c>
      <c r="K79" s="10" t="s">
        <v>44</v>
      </c>
      <c r="L79" s="27" t="s">
        <v>38</v>
      </c>
      <c r="M79" s="36">
        <v>20</v>
      </c>
      <c r="N79" s="32">
        <v>5195.84</v>
      </c>
      <c r="O79" s="6">
        <f t="shared" si="2"/>
        <v>103916.8</v>
      </c>
      <c r="P79" s="6">
        <f t="shared" si="3"/>
        <v>116386.81600000002</v>
      </c>
      <c r="Q79" s="34"/>
    </row>
    <row r="80" spans="1:17" ht="38.25" x14ac:dyDescent="0.25">
      <c r="A80" s="34" t="s">
        <v>17</v>
      </c>
      <c r="B80" s="7" t="s">
        <v>281</v>
      </c>
      <c r="C80" s="8" t="s">
        <v>282</v>
      </c>
      <c r="D80" s="9" t="s">
        <v>283</v>
      </c>
      <c r="E80" s="9" t="s">
        <v>284</v>
      </c>
      <c r="F80" s="9" t="s">
        <v>299</v>
      </c>
      <c r="G80" s="30">
        <v>0</v>
      </c>
      <c r="H80" s="37" t="s">
        <v>36</v>
      </c>
      <c r="I80" s="7" t="s">
        <v>23</v>
      </c>
      <c r="J80" s="10" t="s">
        <v>24</v>
      </c>
      <c r="K80" s="10" t="s">
        <v>44</v>
      </c>
      <c r="L80" s="27" t="s">
        <v>212</v>
      </c>
      <c r="M80" s="36">
        <v>400</v>
      </c>
      <c r="N80" s="32">
        <v>205.92000000000002</v>
      </c>
      <c r="O80" s="6">
        <f t="shared" si="2"/>
        <v>82368</v>
      </c>
      <c r="P80" s="6">
        <f t="shared" si="3"/>
        <v>92252.160000000003</v>
      </c>
      <c r="Q80" s="34"/>
    </row>
    <row r="81" spans="1:17" ht="38.25" x14ac:dyDescent="0.25">
      <c r="A81" s="34" t="s">
        <v>17</v>
      </c>
      <c r="B81" s="7" t="s">
        <v>285</v>
      </c>
      <c r="C81" s="8" t="s">
        <v>286</v>
      </c>
      <c r="D81" s="9" t="s">
        <v>287</v>
      </c>
      <c r="E81" s="9" t="s">
        <v>288</v>
      </c>
      <c r="F81" s="9" t="s">
        <v>299</v>
      </c>
      <c r="G81" s="30">
        <v>0</v>
      </c>
      <c r="H81" s="37" t="s">
        <v>36</v>
      </c>
      <c r="I81" s="7" t="s">
        <v>23</v>
      </c>
      <c r="J81" s="10" t="s">
        <v>24</v>
      </c>
      <c r="K81" s="10" t="s">
        <v>44</v>
      </c>
      <c r="L81" s="27" t="s">
        <v>38</v>
      </c>
      <c r="M81" s="36">
        <v>1</v>
      </c>
      <c r="N81" s="32">
        <v>41000</v>
      </c>
      <c r="O81" s="6">
        <f t="shared" si="2"/>
        <v>41000</v>
      </c>
      <c r="P81" s="6">
        <f t="shared" si="3"/>
        <v>45920.000000000007</v>
      </c>
      <c r="Q81" s="34"/>
    </row>
    <row r="82" spans="1:17" x14ac:dyDescent="0.25">
      <c r="A82" s="34"/>
      <c r="B82" s="7"/>
      <c r="C82" s="8"/>
      <c r="D82" s="9"/>
      <c r="E82" s="9"/>
      <c r="F82" s="17"/>
      <c r="G82" s="30"/>
      <c r="H82" s="37"/>
      <c r="I82" s="7"/>
      <c r="J82" s="10"/>
      <c r="K82" s="10"/>
      <c r="L82" s="38"/>
      <c r="M82" s="36"/>
      <c r="N82" s="32"/>
      <c r="O82" s="6"/>
      <c r="P82" s="6"/>
      <c r="Q82" s="34"/>
    </row>
    <row r="83" spans="1:17" x14ac:dyDescent="0.25">
      <c r="A83" s="34"/>
      <c r="B83" s="46" t="s">
        <v>289</v>
      </c>
      <c r="C83" s="47"/>
      <c r="D83" s="24"/>
      <c r="E83" s="24"/>
      <c r="F83" s="24"/>
      <c r="G83" s="33"/>
      <c r="H83" s="33"/>
      <c r="I83" s="33"/>
      <c r="J83" s="33"/>
      <c r="K83" s="33"/>
      <c r="L83" s="33"/>
      <c r="M83" s="33"/>
      <c r="N83" s="33"/>
      <c r="O83" s="39"/>
      <c r="P83" s="39"/>
      <c r="Q83" s="33"/>
    </row>
    <row r="84" spans="1:17" x14ac:dyDescent="0.25">
      <c r="A84" s="34"/>
      <c r="B84" s="40"/>
      <c r="C84" s="41"/>
      <c r="D84" s="40"/>
      <c r="E84" s="40"/>
      <c r="F84" s="40"/>
      <c r="G84" s="41"/>
      <c r="H84" s="42"/>
      <c r="I84" s="41"/>
      <c r="J84" s="41"/>
      <c r="K84" s="41"/>
      <c r="L84" s="41"/>
      <c r="M84" s="41"/>
      <c r="N84" s="41"/>
      <c r="O84" s="11"/>
      <c r="P84" s="11"/>
      <c r="Q84" s="41"/>
    </row>
    <row r="85" spans="1:17" x14ac:dyDescent="0.25">
      <c r="A85" s="34"/>
      <c r="B85" s="40"/>
      <c r="C85" s="41"/>
      <c r="D85" s="40"/>
      <c r="E85" s="40"/>
      <c r="F85" s="40"/>
      <c r="G85" s="41"/>
      <c r="H85" s="42"/>
      <c r="I85" s="41"/>
      <c r="J85" s="41"/>
      <c r="K85" s="41"/>
      <c r="L85" s="41"/>
      <c r="M85" s="41"/>
      <c r="N85" s="41"/>
      <c r="O85" s="11"/>
      <c r="P85" s="11"/>
      <c r="Q85" s="41"/>
    </row>
    <row r="86" spans="1:17" x14ac:dyDescent="0.25">
      <c r="A86" s="34"/>
      <c r="B86" s="48" t="s">
        <v>290</v>
      </c>
      <c r="C86" s="49"/>
      <c r="D86" s="12"/>
      <c r="E86" s="12"/>
      <c r="F86" s="12"/>
      <c r="G86" s="13"/>
      <c r="H86" s="15"/>
      <c r="I86" s="13"/>
      <c r="J86" s="13"/>
      <c r="K86" s="13"/>
      <c r="L86" s="13"/>
      <c r="M86" s="13"/>
      <c r="N86" s="13"/>
      <c r="O86" s="14"/>
      <c r="P86" s="14"/>
      <c r="Q86" s="13"/>
    </row>
    <row r="87" spans="1:17" ht="51" x14ac:dyDescent="0.25">
      <c r="A87" s="34" t="s">
        <v>17</v>
      </c>
      <c r="B87" s="7" t="s">
        <v>291</v>
      </c>
      <c r="C87" s="8" t="s">
        <v>292</v>
      </c>
      <c r="D87" s="9" t="s">
        <v>293</v>
      </c>
      <c r="E87" s="9" t="s">
        <v>294</v>
      </c>
      <c r="F87" s="9" t="s">
        <v>300</v>
      </c>
      <c r="G87" s="30">
        <v>100</v>
      </c>
      <c r="H87" s="37" t="s">
        <v>32</v>
      </c>
      <c r="I87" s="7"/>
      <c r="J87" s="10" t="s">
        <v>295</v>
      </c>
      <c r="K87" s="10" t="s">
        <v>25</v>
      </c>
      <c r="L87" s="27"/>
      <c r="M87" s="36">
        <v>1</v>
      </c>
      <c r="N87" s="32">
        <v>69355000</v>
      </c>
      <c r="O87" s="6">
        <f>M87*N87</f>
        <v>69355000</v>
      </c>
      <c r="P87" s="6">
        <f>O87*1.12</f>
        <v>77677600</v>
      </c>
      <c r="Q87" s="34"/>
    </row>
    <row r="88" spans="1:17" ht="14.25" customHeight="1" x14ac:dyDescent="0.25">
      <c r="A88" s="34"/>
      <c r="B88" s="43"/>
      <c r="C88" s="44"/>
      <c r="D88" s="43"/>
      <c r="E88" s="43"/>
      <c r="F88" s="43"/>
      <c r="G88" s="44"/>
      <c r="H88" s="45"/>
      <c r="I88" s="44"/>
      <c r="J88" s="44"/>
      <c r="K88" s="44"/>
      <c r="L88" s="44"/>
      <c r="M88" s="44"/>
      <c r="N88" s="44"/>
      <c r="O88" s="44"/>
      <c r="P88" s="44"/>
      <c r="Q88" s="44"/>
    </row>
  </sheetData>
  <autoFilter ref="A5:Q81" xr:uid="{D9F2359E-A047-4DA2-8A79-0A7C9E6B5699}"/>
  <mergeCells count="3">
    <mergeCell ref="B7:C7"/>
    <mergeCell ref="B83:C83"/>
    <mergeCell ref="B86:C86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Далиева Тазагуль</dc:creator>
  <cp:lastModifiedBy>Далиева Тазагуль</cp:lastModifiedBy>
  <dcterms:created xsi:type="dcterms:W3CDTF">2023-01-09T05:59:08Z</dcterms:created>
  <dcterms:modified xsi:type="dcterms:W3CDTF">2023-02-06T06:13:22Z</dcterms:modified>
</cp:coreProperties>
</file>